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zubovic\Desktop\New folder\"/>
    </mc:Choice>
  </mc:AlternateContent>
  <xr:revisionPtr revIDLastSave="0" documentId="13_ncr:1_{0E9024DF-2C2E-4F73-A4E7-EF1DBB4916AD}" xr6:coauthVersionLast="47" xr6:coauthVersionMax="47" xr10:uidLastSave="{00000000-0000-0000-0000-000000000000}"/>
  <bookViews>
    <workbookView xWindow="-120" yWindow="-120" windowWidth="29040" windowHeight="15720" tabRatio="939" firstSheet="1" activeTab="20" xr2:uid="{00000000-000D-0000-FFFF-FFFF00000000}"/>
  </bookViews>
  <sheets>
    <sheet name="Acerno_Cache_XXXXX" sheetId="24" state="veryHidden" r:id="rId1"/>
    <sheet name="&quot;ПН&quot;" sheetId="20" r:id="rId2"/>
    <sheet name="&quot;П&quot;" sheetId="5" r:id="rId3"/>
    <sheet name="&quot;И&quot;" sheetId="6" r:id="rId4"/>
    <sheet name="&quot;У&quot;" sheetId="7" r:id="rId5"/>
    <sheet name="&quot;УС&quot;" sheetId="8" r:id="rId6"/>
    <sheet name="&quot;Р&quot;" sheetId="9" r:id="rId7"/>
    <sheet name="&quot;РВ&quot;" sheetId="10" r:id="rId8"/>
    <sheet name="&quot;ЈП&quot;" sheetId="11" r:id="rId9"/>
    <sheet name="&quot;ПОВ&quot;" sheetId="12" r:id="rId10"/>
    <sheet name="&quot;М&quot;" sheetId="13" r:id="rId11"/>
    <sheet name="&quot;ПР&quot;" sheetId="14" r:id="rId12"/>
    <sheet name="&quot;А&quot;" sheetId="15" r:id="rId13"/>
    <sheet name="&quot;ЕИ&quot;" sheetId="16" r:id="rId14"/>
    <sheet name="&quot;1-13&quot;" sheetId="17" r:id="rId15"/>
    <sheet name="&quot;М-И&quot;" sheetId="2" r:id="rId16"/>
    <sheet name="&quot;1-15&quot;" sheetId="18" r:id="rId17"/>
    <sheet name="ГРАФИКОНИ 1НА1" sheetId="23" r:id="rId18"/>
    <sheet name="&quot;УН&quot;" sheetId="4" r:id="rId19"/>
    <sheet name="&quot;1-17&quot;" sheetId="19" r:id="rId20"/>
    <sheet name="ГРАФИКОНИ 2НА1" sheetId="3" r:id="rId21"/>
  </sheets>
  <definedNames>
    <definedName name="_xlnm.Print_Area" localSheetId="3">'"И"'!$A$1:$O$46</definedName>
    <definedName name="_xlnm.Print_Area" localSheetId="2">'"П"'!$A$1:$O$45</definedName>
    <definedName name="_xlnm.Print_Area" localSheetId="1">'"ПН"'!$A$1:$O$46</definedName>
    <definedName name="_xlnm.Print_Area" localSheetId="18">'"УН"'!$A$1:$O$45</definedName>
    <definedName name="_xlnm.Print_Area" localSheetId="17">'ГРАФИКОНИ 1НА1'!$A$1:$CU$248</definedName>
    <definedName name="_xlnm.Print_Area" localSheetId="20">'ГРАФИКОНИ 2НА1'!$A$1:$DM$124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40" i="17" l="1"/>
  <c r="D43" i="2"/>
  <c r="C43" i="12"/>
  <c r="D43" i="12"/>
  <c r="E43" i="12"/>
  <c r="F43" i="12"/>
  <c r="G43" i="12"/>
  <c r="C19" i="12"/>
  <c r="D19" i="12"/>
  <c r="E19" i="12"/>
  <c r="F19" i="12"/>
  <c r="G19" i="12"/>
  <c r="H19" i="12"/>
  <c r="F19" i="6"/>
  <c r="F42" i="6"/>
  <c r="C40" i="17"/>
  <c r="D40" i="17"/>
  <c r="E40" i="17"/>
  <c r="F40" i="17"/>
  <c r="G40" i="17"/>
  <c r="C18" i="17"/>
  <c r="D18" i="17"/>
  <c r="E18" i="17"/>
  <c r="F18" i="17"/>
  <c r="G18" i="17"/>
  <c r="F19" i="8"/>
  <c r="C19" i="8"/>
  <c r="D19" i="8"/>
  <c r="D19" i="7"/>
  <c r="E19" i="9"/>
  <c r="C41" i="4"/>
  <c r="D41" i="4"/>
  <c r="E41" i="4"/>
  <c r="F41" i="4"/>
  <c r="G41" i="4"/>
  <c r="C19" i="19"/>
  <c r="D19" i="19"/>
  <c r="E19" i="19"/>
  <c r="F19" i="19"/>
  <c r="G19" i="19"/>
  <c r="G43" i="7"/>
  <c r="F43" i="7"/>
  <c r="E43" i="7"/>
  <c r="D43" i="7"/>
  <c r="C43" i="7"/>
  <c r="H42" i="18"/>
  <c r="G42" i="18"/>
  <c r="F42" i="18"/>
  <c r="E42" i="18"/>
  <c r="D42" i="18"/>
  <c r="C42" i="18"/>
  <c r="G18" i="18"/>
  <c r="F18" i="18"/>
  <c r="E18" i="18"/>
  <c r="D18" i="18"/>
  <c r="C18" i="18"/>
  <c r="C19" i="9"/>
  <c r="D19" i="9"/>
  <c r="F19" i="9"/>
  <c r="G19" i="9"/>
  <c r="H19" i="9"/>
  <c r="I19" i="9"/>
  <c r="J19" i="9"/>
  <c r="K19" i="9"/>
  <c r="L19" i="9"/>
  <c r="M19" i="9"/>
  <c r="N19" i="9"/>
  <c r="O19" i="9"/>
  <c r="C42" i="9"/>
  <c r="D42" i="9"/>
  <c r="E42" i="9"/>
  <c r="F42" i="9"/>
  <c r="G42" i="9"/>
  <c r="H42" i="9"/>
  <c r="I42" i="9"/>
  <c r="J42" i="9"/>
  <c r="K42" i="9"/>
  <c r="L42" i="9"/>
  <c r="M42" i="9"/>
  <c r="N42" i="9"/>
  <c r="O42" i="9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I18" i="18" l="1"/>
  <c r="J18" i="18"/>
  <c r="K18" i="18"/>
  <c r="L18" i="18"/>
  <c r="M18" i="18"/>
  <c r="N18" i="18"/>
  <c r="O18" i="18"/>
  <c r="H19" i="19" l="1"/>
  <c r="I19" i="19"/>
  <c r="J19" i="19"/>
  <c r="K19" i="19"/>
  <c r="L19" i="19"/>
  <c r="M19" i="19"/>
  <c r="N19" i="19"/>
  <c r="O19" i="19"/>
  <c r="H18" i="17"/>
  <c r="I42" i="18" l="1"/>
  <c r="J42" i="18"/>
  <c r="K42" i="18"/>
  <c r="L42" i="18"/>
  <c r="M42" i="18"/>
  <c r="N42" i="18"/>
  <c r="O42" i="18"/>
  <c r="J18" i="17"/>
  <c r="K18" i="17"/>
  <c r="L18" i="17"/>
  <c r="M18" i="17"/>
  <c r="N18" i="17"/>
  <c r="O18" i="17"/>
  <c r="C41" i="15"/>
  <c r="D41" i="15"/>
  <c r="E41" i="15"/>
  <c r="F41" i="15"/>
  <c r="G41" i="15"/>
  <c r="C18" i="15"/>
  <c r="D18" i="15"/>
  <c r="E18" i="15"/>
  <c r="F18" i="15"/>
  <c r="G18" i="15"/>
  <c r="C43" i="13"/>
  <c r="D43" i="13"/>
  <c r="E43" i="13"/>
  <c r="F43" i="13"/>
  <c r="G43" i="13"/>
  <c r="C19" i="13"/>
  <c r="D19" i="13"/>
  <c r="E19" i="13"/>
  <c r="F19" i="13"/>
  <c r="G19" i="13"/>
  <c r="C19" i="7" l="1"/>
  <c r="E19" i="7"/>
  <c r="H18" i="18" l="1"/>
  <c r="I18" i="17" l="1"/>
  <c r="H32" i="19" l="1"/>
  <c r="I32" i="19"/>
  <c r="J32" i="19"/>
  <c r="K32" i="19"/>
  <c r="L32" i="19"/>
  <c r="M32" i="19"/>
  <c r="N32" i="19"/>
  <c r="O32" i="19"/>
  <c r="K33" i="19"/>
  <c r="L33" i="19"/>
  <c r="M33" i="19"/>
  <c r="L34" i="19"/>
  <c r="M34" i="19"/>
  <c r="N34" i="19"/>
  <c r="O34" i="19"/>
  <c r="I35" i="19"/>
  <c r="J35" i="19"/>
  <c r="K35" i="19"/>
  <c r="L35" i="19"/>
  <c r="M35" i="19"/>
  <c r="N35" i="19"/>
  <c r="O35" i="19"/>
  <c r="J36" i="19"/>
  <c r="K36" i="19"/>
  <c r="L36" i="19"/>
  <c r="M36" i="19"/>
  <c r="N36" i="19"/>
  <c r="O36" i="19"/>
  <c r="E37" i="19"/>
  <c r="F37" i="19"/>
  <c r="G37" i="19"/>
  <c r="H37" i="19"/>
  <c r="I37" i="19"/>
  <c r="J37" i="19"/>
  <c r="K37" i="19"/>
  <c r="L37" i="19"/>
  <c r="M37" i="19"/>
  <c r="N37" i="19"/>
  <c r="O37" i="19"/>
  <c r="J38" i="19"/>
  <c r="K38" i="19"/>
  <c r="L38" i="19"/>
  <c r="M38" i="19"/>
  <c r="N38" i="19"/>
  <c r="O38" i="19"/>
  <c r="D39" i="19"/>
  <c r="F42" i="19"/>
  <c r="G39" i="19"/>
  <c r="H39" i="19"/>
  <c r="I39" i="19"/>
  <c r="J39" i="19"/>
  <c r="K39" i="19"/>
  <c r="L39" i="19"/>
  <c r="M39" i="19"/>
  <c r="O39" i="19"/>
  <c r="H40" i="19"/>
  <c r="I40" i="19"/>
  <c r="J40" i="19"/>
  <c r="K40" i="19"/>
  <c r="L40" i="19"/>
  <c r="M40" i="19"/>
  <c r="N40" i="19"/>
  <c r="O40" i="19"/>
  <c r="D41" i="19"/>
  <c r="E41" i="19"/>
  <c r="F41" i="19"/>
  <c r="G41" i="19"/>
  <c r="H41" i="19"/>
  <c r="I41" i="19"/>
  <c r="J41" i="19"/>
  <c r="L41" i="19"/>
  <c r="M41" i="19"/>
  <c r="O41" i="19"/>
  <c r="C35" i="19"/>
  <c r="C37" i="19"/>
  <c r="C39" i="19"/>
  <c r="C41" i="19"/>
  <c r="G42" i="19" l="1"/>
  <c r="D42" i="19"/>
  <c r="C42" i="19"/>
  <c r="E42" i="19"/>
  <c r="M42" i="19"/>
  <c r="L42" i="19"/>
  <c r="I42" i="19"/>
  <c r="H42" i="19"/>
  <c r="N42" i="19"/>
  <c r="K42" i="19"/>
  <c r="J42" i="19"/>
  <c r="O42" i="19"/>
  <c r="E18" i="12"/>
  <c r="I19" i="12" l="1"/>
  <c r="E19" i="8" l="1"/>
  <c r="G19" i="8"/>
  <c r="H19" i="8"/>
  <c r="I19" i="8"/>
  <c r="J19" i="8"/>
  <c r="K19" i="8"/>
  <c r="L19" i="8"/>
  <c r="M19" i="8"/>
  <c r="N19" i="8"/>
  <c r="O19" i="8"/>
  <c r="E11" i="12" l="1"/>
  <c r="E12" i="12"/>
  <c r="E13" i="12"/>
  <c r="D18" i="20" l="1"/>
  <c r="D41" i="20" s="1"/>
  <c r="E18" i="20"/>
  <c r="E41" i="20" s="1"/>
  <c r="F18" i="20"/>
  <c r="F41" i="20" s="1"/>
  <c r="G18" i="20"/>
  <c r="G41" i="20" s="1"/>
  <c r="H18" i="20"/>
  <c r="H41" i="20" s="1"/>
  <c r="I18" i="20"/>
  <c r="I41" i="20" s="1"/>
  <c r="J18" i="20"/>
  <c r="J41" i="20" s="1"/>
  <c r="K18" i="20"/>
  <c r="K41" i="20" s="1"/>
  <c r="L18" i="20"/>
  <c r="L41" i="20" s="1"/>
  <c r="M18" i="20"/>
  <c r="M41" i="20" s="1"/>
  <c r="N18" i="20"/>
  <c r="N41" i="20" s="1"/>
  <c r="O18" i="20"/>
  <c r="O41" i="20" s="1"/>
  <c r="C18" i="20"/>
  <c r="C41" i="20" s="1"/>
  <c r="D41" i="5" l="1"/>
  <c r="C20" i="11" l="1"/>
  <c r="D20" i="11"/>
  <c r="E20" i="11"/>
  <c r="F20" i="11"/>
  <c r="G20" i="11"/>
  <c r="H20" i="11"/>
  <c r="I20" i="11"/>
  <c r="J20" i="11"/>
  <c r="K20" i="11"/>
  <c r="L20" i="11"/>
  <c r="M20" i="11"/>
  <c r="N20" i="11"/>
  <c r="O20" i="11"/>
  <c r="O19" i="6"/>
  <c r="N19" i="6"/>
  <c r="M19" i="6"/>
  <c r="L19" i="6"/>
  <c r="K19" i="6"/>
  <c r="J19" i="6"/>
  <c r="I19" i="6"/>
  <c r="H19" i="6"/>
  <c r="G19" i="6"/>
  <c r="E19" i="6"/>
  <c r="D19" i="6"/>
  <c r="C19" i="6"/>
  <c r="O41" i="5"/>
  <c r="N41" i="5"/>
  <c r="M41" i="5"/>
  <c r="L41" i="5"/>
  <c r="K41" i="5"/>
  <c r="J41" i="5"/>
  <c r="I41" i="5"/>
  <c r="H41" i="5"/>
  <c r="G41" i="5"/>
  <c r="F41" i="5"/>
  <c r="E41" i="5"/>
  <c r="C41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I18" i="4" l="1"/>
  <c r="G18" i="16" l="1"/>
  <c r="F18" i="16"/>
  <c r="E18" i="16"/>
  <c r="D18" i="16"/>
  <c r="C18" i="16"/>
  <c r="XFD15" i="8" l="1"/>
  <c r="H40" i="17" l="1"/>
  <c r="I40" i="17" l="1"/>
  <c r="J40" i="17"/>
  <c r="K40" i="17"/>
  <c r="L40" i="17"/>
  <c r="M40" i="17"/>
  <c r="N40" i="17"/>
  <c r="I18" i="15"/>
  <c r="J18" i="15"/>
  <c r="K18" i="15"/>
  <c r="L18" i="15"/>
  <c r="M18" i="15"/>
  <c r="N18" i="15"/>
  <c r="O18" i="15"/>
  <c r="C18" i="14"/>
  <c r="D18" i="14"/>
  <c r="G18" i="14"/>
  <c r="H18" i="14"/>
  <c r="I18" i="14"/>
  <c r="J18" i="14"/>
  <c r="K18" i="14"/>
  <c r="L18" i="14"/>
  <c r="M18" i="14"/>
  <c r="N18" i="14"/>
  <c r="O18" i="14"/>
  <c r="H43" i="13"/>
  <c r="I43" i="13"/>
  <c r="J43" i="13"/>
  <c r="K43" i="13"/>
  <c r="L43" i="13"/>
  <c r="M43" i="13"/>
  <c r="N43" i="13"/>
  <c r="O43" i="13"/>
  <c r="H19" i="13"/>
  <c r="I19" i="13"/>
  <c r="J19" i="13"/>
  <c r="K19" i="13"/>
  <c r="L19" i="13"/>
  <c r="M19" i="13"/>
  <c r="N19" i="13"/>
  <c r="O19" i="13"/>
  <c r="C19" i="10"/>
  <c r="D19" i="10"/>
  <c r="F19" i="10"/>
  <c r="G19" i="10"/>
  <c r="H19" i="10"/>
  <c r="I19" i="10"/>
  <c r="J19" i="10"/>
  <c r="K19" i="10"/>
  <c r="L19" i="10"/>
  <c r="M19" i="10"/>
  <c r="N19" i="10"/>
  <c r="O19" i="10"/>
  <c r="F19" i="7"/>
  <c r="G19" i="7"/>
  <c r="H19" i="7"/>
  <c r="I19" i="7"/>
  <c r="J19" i="7"/>
  <c r="K19" i="7"/>
  <c r="L19" i="7"/>
  <c r="M19" i="7"/>
  <c r="N19" i="7"/>
  <c r="O19" i="7"/>
  <c r="D18" i="4" l="1"/>
  <c r="F18" i="4"/>
  <c r="G18" i="4"/>
  <c r="J18" i="4"/>
  <c r="J41" i="4" s="1"/>
  <c r="K18" i="4"/>
  <c r="L18" i="4"/>
  <c r="M18" i="4"/>
  <c r="M41" i="4" s="1"/>
  <c r="N18" i="4"/>
  <c r="O18" i="4"/>
  <c r="O41" i="4" s="1"/>
  <c r="C18" i="4"/>
  <c r="D19" i="2"/>
  <c r="F19" i="2"/>
  <c r="F43" i="2" s="1"/>
  <c r="G19" i="2"/>
  <c r="G43" i="2" s="1"/>
  <c r="H19" i="2"/>
  <c r="H43" i="2" s="1"/>
  <c r="I19" i="2"/>
  <c r="I43" i="2" s="1"/>
  <c r="J19" i="2"/>
  <c r="J43" i="2" s="1"/>
  <c r="K19" i="2"/>
  <c r="K43" i="2" s="1"/>
  <c r="L19" i="2"/>
  <c r="L43" i="2" s="1"/>
  <c r="M19" i="2"/>
  <c r="M43" i="2" s="1"/>
  <c r="N19" i="2"/>
  <c r="N43" i="2" s="1"/>
  <c r="O19" i="2"/>
  <c r="O43" i="2" s="1"/>
  <c r="C19" i="2"/>
  <c r="M18" i="16"/>
  <c r="E16" i="12"/>
  <c r="E40" i="12" s="1"/>
  <c r="E17" i="12"/>
  <c r="E41" i="12" s="1"/>
  <c r="E19" i="10"/>
  <c r="G38" i="20"/>
  <c r="G39" i="20"/>
  <c r="F38" i="20"/>
  <c r="F39" i="20"/>
  <c r="E38" i="20"/>
  <c r="E39" i="20"/>
  <c r="D38" i="20"/>
  <c r="D39" i="20"/>
  <c r="C38" i="20"/>
  <c r="C39" i="20"/>
  <c r="I41" i="4"/>
  <c r="C43" i="2"/>
  <c r="O41" i="12"/>
  <c r="N41" i="12"/>
  <c r="M41" i="12"/>
  <c r="L41" i="12"/>
  <c r="K41" i="12"/>
  <c r="J41" i="12"/>
  <c r="I41" i="12"/>
  <c r="H41" i="12"/>
  <c r="G41" i="12"/>
  <c r="F41" i="12"/>
  <c r="D41" i="12"/>
  <c r="O40" i="12"/>
  <c r="N40" i="12"/>
  <c r="M40" i="12"/>
  <c r="L40" i="12"/>
  <c r="K40" i="12"/>
  <c r="J40" i="12"/>
  <c r="I40" i="12"/>
  <c r="H40" i="12"/>
  <c r="G40" i="12"/>
  <c r="F40" i="12"/>
  <c r="D40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O38" i="12"/>
  <c r="N38" i="12"/>
  <c r="M38" i="12"/>
  <c r="L38" i="12"/>
  <c r="K38" i="12"/>
  <c r="J38" i="12"/>
  <c r="I38" i="12"/>
  <c r="H38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O34" i="12"/>
  <c r="N34" i="12"/>
  <c r="M34" i="12"/>
  <c r="L34" i="12"/>
  <c r="K34" i="12"/>
  <c r="J34" i="12"/>
  <c r="I34" i="12"/>
  <c r="H34" i="12"/>
  <c r="C35" i="12"/>
  <c r="C36" i="12"/>
  <c r="C37" i="12"/>
  <c r="C39" i="12"/>
  <c r="C40" i="12"/>
  <c r="C41" i="12"/>
  <c r="C34" i="12"/>
  <c r="O43" i="10"/>
  <c r="M43" i="10"/>
  <c r="L43" i="10"/>
  <c r="K43" i="10"/>
  <c r="J43" i="10"/>
  <c r="J43" i="7"/>
  <c r="O42" i="6"/>
  <c r="N42" i="6"/>
  <c r="M42" i="6"/>
  <c r="L42" i="6"/>
  <c r="K42" i="6"/>
  <c r="J42" i="6"/>
  <c r="D33" i="20"/>
  <c r="E33" i="20"/>
  <c r="F33" i="20"/>
  <c r="G33" i="20"/>
  <c r="H33" i="20"/>
  <c r="I33" i="20"/>
  <c r="J33" i="20"/>
  <c r="K33" i="20"/>
  <c r="L33" i="20"/>
  <c r="M33" i="20"/>
  <c r="N33" i="20"/>
  <c r="O33" i="20"/>
  <c r="D34" i="20"/>
  <c r="E34" i="20"/>
  <c r="F34" i="20"/>
  <c r="G34" i="20"/>
  <c r="H34" i="20"/>
  <c r="I34" i="20"/>
  <c r="J34" i="20"/>
  <c r="K34" i="20"/>
  <c r="L34" i="20"/>
  <c r="M34" i="20"/>
  <c r="N34" i="20"/>
  <c r="O34" i="20"/>
  <c r="D35" i="20"/>
  <c r="E35" i="20"/>
  <c r="F35" i="20"/>
  <c r="G35" i="20"/>
  <c r="H35" i="20"/>
  <c r="I35" i="20"/>
  <c r="J35" i="20"/>
  <c r="K35" i="20"/>
  <c r="L35" i="20"/>
  <c r="M35" i="20"/>
  <c r="N35" i="20"/>
  <c r="O35" i="20"/>
  <c r="D36" i="20"/>
  <c r="E36" i="20"/>
  <c r="F36" i="20"/>
  <c r="G36" i="20"/>
  <c r="H36" i="20"/>
  <c r="I36" i="20"/>
  <c r="J36" i="20"/>
  <c r="K36" i="20"/>
  <c r="L36" i="20"/>
  <c r="M36" i="20"/>
  <c r="N36" i="20"/>
  <c r="O36" i="20"/>
  <c r="D37" i="20"/>
  <c r="E37" i="20"/>
  <c r="F37" i="20"/>
  <c r="G37" i="20"/>
  <c r="H37" i="20"/>
  <c r="I37" i="20"/>
  <c r="J37" i="20"/>
  <c r="K37" i="20"/>
  <c r="L37" i="20"/>
  <c r="M37" i="20"/>
  <c r="N37" i="20"/>
  <c r="O37" i="20"/>
  <c r="H38" i="20"/>
  <c r="I38" i="20"/>
  <c r="J38" i="20"/>
  <c r="K38" i="20"/>
  <c r="L38" i="20"/>
  <c r="N38" i="20"/>
  <c r="O38" i="20"/>
  <c r="H39" i="20"/>
  <c r="I39" i="20"/>
  <c r="J39" i="20"/>
  <c r="K39" i="20"/>
  <c r="L39" i="20"/>
  <c r="M39" i="20"/>
  <c r="N39" i="20"/>
  <c r="O39" i="20"/>
  <c r="G40" i="20"/>
  <c r="H40" i="20"/>
  <c r="I40" i="20"/>
  <c r="J40" i="20"/>
  <c r="K40" i="20"/>
  <c r="L40" i="20"/>
  <c r="M40" i="20"/>
  <c r="N40" i="20"/>
  <c r="O40" i="20"/>
  <c r="C35" i="20"/>
  <c r="C36" i="20"/>
  <c r="C37" i="20"/>
  <c r="C33" i="20"/>
  <c r="H43" i="12"/>
  <c r="I43" i="12"/>
  <c r="J19" i="12"/>
  <c r="J43" i="12" s="1"/>
  <c r="K19" i="12"/>
  <c r="K43" i="12" s="1"/>
  <c r="L19" i="12"/>
  <c r="L43" i="12" s="1"/>
  <c r="M19" i="12"/>
  <c r="M43" i="12" s="1"/>
  <c r="N19" i="12"/>
  <c r="N43" i="12" s="1"/>
  <c r="O19" i="12"/>
  <c r="O43" i="12" s="1"/>
  <c r="L41" i="4" l="1"/>
  <c r="K41" i="4"/>
  <c r="O41" i="16"/>
  <c r="M41" i="16"/>
  <c r="K41" i="16"/>
  <c r="I41" i="16"/>
  <c r="G41" i="16"/>
  <c r="E41" i="16"/>
  <c r="C41" i="16"/>
  <c r="N41" i="16"/>
  <c r="L41" i="16"/>
  <c r="J41" i="16"/>
  <c r="H41" i="16"/>
  <c r="F41" i="16"/>
  <c r="D41" i="16"/>
  <c r="O41" i="15"/>
  <c r="M41" i="15"/>
  <c r="K41" i="15"/>
  <c r="I41" i="15"/>
  <c r="J41" i="15"/>
  <c r="N41" i="15"/>
  <c r="L41" i="15"/>
  <c r="H41" i="15"/>
  <c r="C41" i="14"/>
  <c r="O41" i="14"/>
  <c r="M41" i="14"/>
  <c r="K41" i="14"/>
  <c r="I41" i="14"/>
  <c r="N41" i="14"/>
  <c r="L41" i="14"/>
  <c r="J41" i="14"/>
  <c r="H41" i="14"/>
  <c r="C44" i="11"/>
  <c r="O44" i="11"/>
  <c r="M44" i="11"/>
  <c r="K44" i="11"/>
  <c r="I44" i="11"/>
  <c r="G44" i="11"/>
  <c r="N44" i="11"/>
  <c r="L44" i="11"/>
  <c r="J44" i="11"/>
  <c r="H44" i="11"/>
  <c r="O43" i="7"/>
  <c r="M43" i="7"/>
  <c r="L43" i="7"/>
  <c r="I42" i="6"/>
  <c r="H42" i="6"/>
  <c r="N43" i="10"/>
  <c r="G42" i="6"/>
  <c r="G41" i="14"/>
  <c r="F41" i="14"/>
  <c r="E41" i="14"/>
  <c r="D41" i="14"/>
  <c r="F44" i="11"/>
  <c r="E44" i="11"/>
  <c r="D44" i="11"/>
  <c r="K43" i="7"/>
  <c r="C43" i="10"/>
  <c r="I43" i="7"/>
  <c r="D42" i="6"/>
  <c r="H43" i="10"/>
  <c r="F43" i="10"/>
  <c r="D43" i="10"/>
  <c r="H43" i="7"/>
  <c r="E42" i="6"/>
  <c r="C42" i="6"/>
  <c r="I43" i="10"/>
  <c r="G43" i="10"/>
  <c r="E43" i="10"/>
  <c r="E18" i="4"/>
  <c r="E19" i="2"/>
  <c r="E43" i="2" s="1"/>
</calcChain>
</file>

<file path=xl/sharedStrings.xml><?xml version="1.0" encoding="utf-8"?>
<sst xmlns="http://schemas.openxmlformats.org/spreadsheetml/2006/main" count="1705" uniqueCount="239">
  <si>
    <t xml:space="preserve">ПРАВОБРАНИЛАШТВО </t>
  </si>
  <si>
    <t>РЕПУБЛИКЕ СРПСКЕ</t>
  </si>
  <si>
    <t>БРОЈ ТУЖБИ</t>
  </si>
  <si>
    <t>ВАНРЕДНА ПРАВНА СРЕДСТВА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</si>
  <si>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</si>
  <si>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</si>
  <si>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</si>
  <si>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</si>
  <si>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</si>
  <si>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</si>
  <si>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</si>
  <si>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</si>
  <si>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</si>
  <si>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</si>
  <si>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</si>
  <si>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УКУПНО У РАДУ</t>
  </si>
  <si>
    <t xml:space="preserve">УКУПНО </t>
  </si>
  <si>
    <t>ПРЕДМЕТИ  ОТКУПА  СТАНОВА</t>
  </si>
  <si>
    <t xml:space="preserve"> ПРЕДМЕТИ  МАТЕРИЈАЛНЕ И НЕМАТЕРИЈАЛНЕ ШТЕТЕ</t>
  </si>
  <si>
    <t>ПАРНИЧНИ ПРЕДМЕТИ</t>
  </si>
  <si>
    <t>ИЗВРШНИ ПРЕДМЕТИ</t>
  </si>
  <si>
    <t>УПРАВНИ ПРЕДМЕТИ</t>
  </si>
  <si>
    <t>УПРАВНИ СПОР</t>
  </si>
  <si>
    <t>ОСТАЛИ ПРЕДМЕТИ</t>
  </si>
  <si>
    <t>ПРЕДМЕТИ ПРАВНИХ МИШЉЕЊА</t>
  </si>
  <si>
    <t>ПРЕДМЕТИ  ПРЕВЕНТИВЕ</t>
  </si>
  <si>
    <t>АТХЕЗИОНИ ПРЕДМЕТИ</t>
  </si>
  <si>
    <t>ПРЕДМЕТИ  СА ЕЛЕМЕНТИМА ИНОСТРАНОСТИ</t>
  </si>
  <si>
    <t xml:space="preserve">PRAVOBRANILAŠTVO </t>
  </si>
  <si>
    <t>REPUBLIKE SRPSKE</t>
  </si>
  <si>
    <t>UKUPNO U RADU</t>
  </si>
  <si>
    <t>RIJEŠENO U IZVJEŠTAJNOM PERIODU</t>
  </si>
  <si>
    <t>OSTALO NERIJEŠENO</t>
  </si>
  <si>
    <t>BROJ TUŽBI</t>
  </si>
  <si>
    <t>VANREDNA PRAVNA SREDSTVA</t>
  </si>
  <si>
    <t xml:space="preserve">UKUPNO </t>
  </si>
  <si>
    <t>IZVRŠNI PREDMETI</t>
  </si>
  <si>
    <t>PARNIČNI PREDMETI</t>
  </si>
  <si>
    <t>UPRAVNI SPOR</t>
  </si>
  <si>
    <t>OSTALI PREDMETI</t>
  </si>
  <si>
    <t>VANPARNIČNI POSTUPAK</t>
  </si>
  <si>
    <t>PREDMETI PREVENTIVE</t>
  </si>
  <si>
    <t>ATHEZIONI PREDMETI</t>
  </si>
  <si>
    <t>PREDMETI SA ELEMENTIMA INOSTRANOSTI</t>
  </si>
  <si>
    <t>PREDMETI OTKUPA STANOVA</t>
  </si>
  <si>
    <t>PREDMETI MATERIJALNE I NEMATERIJALNE ŠTETE</t>
  </si>
  <si>
    <t>PREDMETI PRAVNIH MIŠLJENJA</t>
  </si>
  <si>
    <t>УКУПНО СВИ ПРЕДМЕТИ 1-13</t>
  </si>
  <si>
    <t>UKUPNO SVI PREDMETI 1-13</t>
  </si>
  <si>
    <t>УКУПНО СВИ ПРЕДМЕТИ 1-15</t>
  </si>
  <si>
    <t>UKUPNO SVI PREDMETI 1-15</t>
  </si>
  <si>
    <t>УКУПНО СВИ ПРЕДМЕТИ 1-17</t>
  </si>
  <si>
    <t>UKUPNO SVI PREDMETI 1-17</t>
  </si>
  <si>
    <t>ДРУГИ 
СУБЈЕКТИ</t>
  </si>
  <si>
    <t>ИЗЈАВЉЕНО
ЖАЛБИ</t>
  </si>
  <si>
    <t>IZJAVLJENO
ŽALBI</t>
  </si>
  <si>
    <t>DRUGI SUBJEKTI</t>
  </si>
  <si>
    <t>BR.TUŽBI ZA UPRAVNI SPOR</t>
  </si>
  <si>
    <t>BR.ZAHT.ZA ZAŠTITU ZAKONITOSTI</t>
  </si>
  <si>
    <t>IZJAVLJENO 
ŽALBI</t>
  </si>
  <si>
    <t>8</t>
  </si>
  <si>
    <t>6</t>
  </si>
  <si>
    <t>УКУПНО</t>
  </si>
  <si>
    <t>UKUPNO</t>
  </si>
  <si>
    <t>10</t>
  </si>
  <si>
    <t>9</t>
  </si>
  <si>
    <t>STATISTIČKI IZVJEŠTAJ O RADU ZA PERIOD OD 01.01. DO 31.12.2017.GODINE</t>
  </si>
  <si>
    <t>СЛАЂАНА ИЛИЋ</t>
  </si>
  <si>
    <t>SLAĐANA ILIĆ</t>
  </si>
  <si>
    <t>NERIJEŠENO IZ PRETHODNOG PERIODA</t>
  </si>
  <si>
    <t>BANJALUKA</t>
  </si>
  <si>
    <t>BR.ZAHT.ZA PONAVLJ.POS</t>
  </si>
  <si>
    <t>ПРИСТУП ИНФОРМАЦИЈАМА</t>
  </si>
  <si>
    <t>BR.PODNESENIH
APELACIJA</t>
  </si>
  <si>
    <t>BR.IZJAVLJENIH
REVIZIJA</t>
  </si>
  <si>
    <t xml:space="preserve">                                 PRISTUP INFORMACIJAMA</t>
  </si>
  <si>
    <t>ORGANIZACIONI DIO PRS</t>
  </si>
  <si>
    <t>ОРГАНИЗАЦИОНИ ДИО ПРС</t>
  </si>
  <si>
    <t xml:space="preserve">PRAVOBRANILAŠTVO RS </t>
  </si>
  <si>
    <t>PRAVOBRANILAŠTVO RS</t>
  </si>
  <si>
    <t>ПРАВОБРАНИЛАШТВО РС</t>
  </si>
  <si>
    <t xml:space="preserve">ПРАВОБРАНИЛАШТВО РС </t>
  </si>
  <si>
    <t>1</t>
  </si>
  <si>
    <t>2</t>
  </si>
  <si>
    <t>3</t>
  </si>
  <si>
    <t>4</t>
  </si>
  <si>
    <t>5</t>
  </si>
  <si>
    <t>7</t>
  </si>
  <si>
    <t>Податке обрадила</t>
  </si>
  <si>
    <t>12</t>
  </si>
  <si>
    <t>Podatke obradIla</t>
  </si>
  <si>
    <t>Podatke obradila</t>
  </si>
  <si>
    <t>KABINET PRAVOBRANIOCA</t>
  </si>
  <si>
    <t>12.</t>
  </si>
  <si>
    <t xml:space="preserve"> </t>
  </si>
  <si>
    <t>КАБИНЕТ ПРАВОБРАНИОЦА РС</t>
  </si>
  <si>
    <t>СЗП. БАЊА ЛУКА</t>
  </si>
  <si>
    <t>СЗП. БИЈЕЉИНА</t>
  </si>
  <si>
    <t>СЗП. ВЛАСЕНИЦА</t>
  </si>
  <si>
    <t>СЗП. ДОБОЈ</t>
  </si>
  <si>
    <t>СЗП. ПРИЈЕДОР</t>
  </si>
  <si>
    <t>СЗП. ТРЕБИЊЕ</t>
  </si>
  <si>
    <t>СЗП. ФОЧА</t>
  </si>
  <si>
    <t>KABINET PRAVOBRANIOCA RS</t>
  </si>
  <si>
    <t>SZP. BANJALUKA</t>
  </si>
  <si>
    <t>SZP. BIJELJINA</t>
  </si>
  <si>
    <t>SZP. VLASENICA</t>
  </si>
  <si>
    <t>SZP. DOBOJ</t>
  </si>
  <si>
    <t>SZP. PRIJEDOR</t>
  </si>
  <si>
    <t>SZP. TREBINJE</t>
  </si>
  <si>
    <t>SZP. FOČA</t>
  </si>
  <si>
    <t>СЗП. ИСТОЧНО САРАЈЕВО</t>
  </si>
  <si>
    <t>PRENESENO IZ PRETHODNOG PERIODA</t>
  </si>
  <si>
    <t>ZAVRŠENO U IZVJEŠTAJNOM PERIODU</t>
  </si>
  <si>
    <t>OSTALO U RADU</t>
  </si>
  <si>
    <t>BROJ ZAHTJEVA ZA PONAVLJANJE POSTUPKA</t>
  </si>
  <si>
    <t>BROJ TUŽBI ZA UPRAVNI SPOR</t>
  </si>
  <si>
    <t>PRAVOBRANILAŠTVO REPUBLIKE SRPSKE</t>
  </si>
  <si>
    <t>BROJ ZAHTJEVA ZA ZAŠTITU ZAKONITOSTI</t>
  </si>
  <si>
    <t>BROJ IZJAVLJENIH 
REVIZIJA</t>
  </si>
  <si>
    <t>SZP. ISTOČNO SARAJEVO</t>
  </si>
  <si>
    <t>БРOJ ЗАХТJEВA ЗА ЗАШТИТУ ЗАКОНИТОСТИ</t>
  </si>
  <si>
    <t>БРОЈ ЗАХТЈЕВА ЗА ПОНАВЉАЊЕ ПОСТУПКА</t>
  </si>
  <si>
    <t>БРОЈ ПОДНЕСЕНИХ
АПЕЛАЦИЈА</t>
  </si>
  <si>
    <t>БРОЈ ИЗЈАВЉЕНИХ
РЕВИЗИЈА</t>
  </si>
  <si>
    <t>БРОЈ ТУЖБИ ЗА
УПРАВНИ СПОР</t>
  </si>
  <si>
    <t>ПРАВОБРАНИЛАШТВО РЕПУБЛИКЕ СРПСКЕ</t>
  </si>
  <si>
    <t>ОСТАЛО У РАДУ</t>
  </si>
  <si>
    <t>ПРЕНЕСЕНО ИЗ ПРЕТХОДНОГ ПЕРИОДА</t>
  </si>
  <si>
    <t>ЗАПРИМЉЕНО У ИЗВЈЕШТАЈНОМ ПЕРИОДУ</t>
  </si>
  <si>
    <t>ЗАВРШЕНО У ИЗВЈЕШТАЈНОМ ПЕРИОДУ</t>
  </si>
  <si>
    <t>ZAPRIMLJENO U IZVJEŠTAJNOM PERIODU</t>
  </si>
  <si>
    <t>ЗАВРШЕНО  У ИЗВЈЕШТАЈНОМ ПЕРИОДУ</t>
  </si>
  <si>
    <t>БРОЈ ТУЖБИ ЗА 
УПРАВНИ СПОР</t>
  </si>
  <si>
    <t>БРОЈ ЗАХТЈЕВАЗА ЗАШТИТУ ЗАКОНИТОСТИ</t>
  </si>
  <si>
    <t>СЗП. ИСТОЧНО  САРАЈЕВО</t>
  </si>
  <si>
    <t>BROJ IZJAVLJENIH REVIZIJA
REVIZIJA</t>
  </si>
  <si>
    <t>BROJ ULOŽENIH
APELACIJA</t>
  </si>
  <si>
    <t>БРОЈ ЗАХТЈЕВА ЗА ЗАШТИТУ ЗАКОНИТОСТИ</t>
  </si>
  <si>
    <t>СЗП. БАЊАЛУКА</t>
  </si>
  <si>
    <t>ZAPRIMЈENO U IZVJEŠTAJNOM PERIODU</t>
  </si>
  <si>
    <t>BRO TUŽBI ZA UPRAVNI SPOR</t>
  </si>
  <si>
    <t>BROJ PODNESENIH APELACIJA</t>
  </si>
  <si>
    <t>БРОЈ  ТУЖБИ ЗА 
УПРАВНИ СПОР</t>
  </si>
  <si>
    <t>БРОЈ ЗАХЈЕВА ЗА ЗАШТИТУ ЗАКОНИТОСТИ</t>
  </si>
  <si>
    <t>BROJ IZJAVLJENIH
REVIZIJA</t>
  </si>
  <si>
    <t>BROJ PODNESENIH
APELACIJA</t>
  </si>
  <si>
    <t>BROJ ZAHJEVA ZA PONAVLJANJE POSTUPKA</t>
  </si>
  <si>
    <t>ZARŠENO U IZVJEŠTAJNOM PERIODU</t>
  </si>
  <si>
    <t>PRENESENO NO IZ PRETHODNOG PERIODA</t>
  </si>
  <si>
    <t>PRENESENO  IZ PRETHODNOG PERIODA</t>
  </si>
  <si>
    <t>ПРЕДМЕТИ  УПРАВЕ ПРАВОБРАНИЛАШТВА РС</t>
  </si>
  <si>
    <t>PREDMETI UPRAVE PRAVOBRANILAŠTVA RS</t>
  </si>
  <si>
    <t>СЗП. ИСТОЧНО  САРАЈЕВO</t>
  </si>
  <si>
    <t>БРОЈ ЗАХТЈВА ЗА ЗАШТИТУ ЗАКОНИТОСТИ</t>
  </si>
  <si>
    <t>СЗП.ДОБОЈ</t>
  </si>
  <si>
    <t>SZP.FOČA</t>
  </si>
  <si>
    <t>БРОЈ ПОДНЕСЕНИХ 
АПЕЛАЦИЈА</t>
  </si>
  <si>
    <t>BROJ ZAHTJEVA ZA PONAVLJANJE POS</t>
  </si>
  <si>
    <t>PRENESENO   IZ PRETHODNOG PERIODA</t>
  </si>
  <si>
    <t>BROJ ZJAVLJENIH
REVIZIJA</t>
  </si>
  <si>
    <t>СЗП.ТРЕБИЊЕ</t>
  </si>
  <si>
    <t>ZAPRIMLЈENO U IZVJEŠTAJNOM PERIODU</t>
  </si>
  <si>
    <t>SZ. ISTOČNO SARAJEVO</t>
  </si>
  <si>
    <t>REDNI BROJ</t>
  </si>
  <si>
    <t>РЕДНИ БРОЈ</t>
  </si>
  <si>
    <t xml:space="preserve">ОБРАЗАЦ БРОЈ 16 </t>
  </si>
  <si>
    <t>OBRAZAC BROJ 16</t>
  </si>
  <si>
    <t>OBRAZAC BROJ 17 "UN"</t>
  </si>
  <si>
    <t>ОБРАЗАЦ БРОЈ 17 „УН“</t>
  </si>
  <si>
    <t>ОБРАЗАЦ БРОЈ 18</t>
  </si>
  <si>
    <t>OBRAZAC BROJ 18</t>
  </si>
  <si>
    <t>OBRAZAC BROJ 15 "M-I"</t>
  </si>
  <si>
    <t>OBRAZAC BROJ 14</t>
  </si>
  <si>
    <t>OBRAZAC BROJ  13 "EI"</t>
  </si>
  <si>
    <t>OBRAZAC BROJ 12 "A"</t>
  </si>
  <si>
    <t>OBRAZAC BROJ  11 "PR"</t>
  </si>
  <si>
    <t>OBRAZAC BROJ 10 "M"</t>
  </si>
  <si>
    <t>OBRAZAC BROJ 9 "MS"</t>
  </si>
  <si>
    <t>MIŠLJENJA ČL. 16. STAV 7. ZOPRS</t>
  </si>
  <si>
    <t>OBRAZAC BROJ  8 "JP"</t>
  </si>
  <si>
    <t>OBRAZAC BROJ  6 "R"</t>
  </si>
  <si>
    <t>OBRAZAC BROJ 5 "US"</t>
  </si>
  <si>
    <t>OBRAZAC BROJ  4 "U"</t>
  </si>
  <si>
    <t>OBRAZAC BROJ  3 "I"</t>
  </si>
  <si>
    <t>OBRAZAC BROJ  2 "P"</t>
  </si>
  <si>
    <t xml:space="preserve">                                 OBRAZAC BROJ  1 "PI"</t>
  </si>
  <si>
    <t>ОБРАЗАЦ БРОЈ 1 „Пи“</t>
  </si>
  <si>
    <t>ОБРАЗАЦ БРОЈ 2 „П“</t>
  </si>
  <si>
    <t>ОБРАЗАЦ БРОЈ  3 „И“</t>
  </si>
  <si>
    <t>ОБРАЗАЦ БРОЈ  4 „У“</t>
  </si>
  <si>
    <t>ОБРАЗАЦ БРОЈ  5 „УС“</t>
  </si>
  <si>
    <t>ОБРАЗАЦ БРОЈ  6 „Р“</t>
  </si>
  <si>
    <t>ОБРАЗАЦ БРОЈ 7 „РВ“</t>
  </si>
  <si>
    <t>OBRAZAC BROJ 7 "RV"</t>
  </si>
  <si>
    <t>ОБРАЗАЦ БРОЈ  8 „ЈП“</t>
  </si>
  <si>
    <t>ОБРАЗАЦ БРОЈ 9 „MС“</t>
  </si>
  <si>
    <t>МИШЉЕЊА ЧЛАН 16. СТАВ 7. ЗОПРС</t>
  </si>
  <si>
    <t>ОБРАЗАЦ БРОЈ 11 „ПР“</t>
  </si>
  <si>
    <t>ОБРАЗАЦ БРОЈ 12 „А“</t>
  </si>
  <si>
    <t>ОБРАЗАЦ БРОЈ 13 „ЕИ“</t>
  </si>
  <si>
    <t xml:space="preserve">ОБРАЗАЦ БРОЈ  14 </t>
  </si>
  <si>
    <t>ОБРАЗАЦ БРОЈ 15 „М-И“</t>
  </si>
  <si>
    <t>ВАНПАРНИЧНИ ПОСТУПАК</t>
  </si>
  <si>
    <t xml:space="preserve">REDNI BROJ </t>
  </si>
  <si>
    <t>ОБРАЗАЦ БРОЈ 10 „М“</t>
  </si>
  <si>
    <t xml:space="preserve">     </t>
  </si>
  <si>
    <t>PRENESENO IZ PRETHODNOG  PERIODA</t>
  </si>
  <si>
    <t>ПРЕНЕСЕНО ИЗ ПРЕТХОДНОГ  ПЕРИОДА</t>
  </si>
  <si>
    <t>КАБИНЕТ ПРАВОБРАНОЦА РС</t>
  </si>
  <si>
    <t>ЧЛАН 16. СТАВ 1. ЗОПРС</t>
  </si>
  <si>
    <t>ČLAN 16. STAV 1. ZOPRS</t>
  </si>
  <si>
    <t>КАБИНЕТ ПРАВОБРAНИОЦА РС</t>
  </si>
  <si>
    <t>ОДЈЕЉЕЊЕ ЗА ПРИВРЕДУ И ЕКСПРОПРИЈАЦИЈУ</t>
  </si>
  <si>
    <t>ОДЈЕЉЕЊЕ ЗА ПРИВРЕДУ И  ЕКСПРОПРИЈАЦИЈУ</t>
  </si>
  <si>
    <t>ОДЈЕЉЕЊЕ ЗА  ПРИВРЕДУ И ЕКСПРОПРИЈАЦИЈУ</t>
  </si>
  <si>
    <t>ODJELJENJE ZA PRIVREDU I EKSPROPRIJACIJU</t>
  </si>
  <si>
    <t>ODJELJENJE ZA PRIVREDU I  EKSPROPRIJACIJU</t>
  </si>
  <si>
    <t>ODJELJENJE  ZA PRIVREDU I EKSPROPRIJACIJU</t>
  </si>
  <si>
    <t xml:space="preserve">ODJELJENJE ZA PRIVREDU I EKSPROPRIJACIJU </t>
  </si>
  <si>
    <t>UPRAVNI PREDMETI</t>
  </si>
  <si>
    <t>СТАТИСТИЧКИ ИЗВЈЕШТАЈ О РАДУ ЗА ПЕРИОД ОД 01. 01 -  31. 12. 2024. ГОДИНЕ</t>
  </si>
  <si>
    <t>СТАТИСТИЧКИ ИЗВЈЕШТАЈ О РАДУ ЗА ПЕРИОД ОД 01.01 -  31. 12. 2024. ГОДИНЕ</t>
  </si>
  <si>
    <t>STATISTIČKI IZVJEŠTAJ O RADU ZA PERIOD OD 01.01. DO 31.12.2024.GODINE</t>
  </si>
  <si>
    <t>СТАТИСТИЧКИ ИЗВЈЕШТАЈ О РАДУ ЗА ПЕРИОД ОД 01. 01 - 31. 12. 2024. ГОДИНЕ</t>
  </si>
  <si>
    <t>STATISTIČKI IZVJEŠTAJ O RADU ZA PERIOD OD 01. 01 -  31. 12. 2024.GODINE</t>
  </si>
  <si>
    <t>СТАТИСТИЧКИ ИЗВЈЕШТАЈ О РАДУ ЗА ПЕРИОД ОД 01.01. ДО 31.12.2024.ГОДИНЕ</t>
  </si>
  <si>
    <t>STATISTIČKI IZVJEŠTAJ O RADU ZA PERIOD OD 01. 01 - 31. 12. 2024. GODINE</t>
  </si>
  <si>
    <t>STATISTIČKI IZVJEŠTAJ O RADU ZA PERIOD OD 01. 01 -  31. 12. 2024. GODINE</t>
  </si>
  <si>
    <t>СТАТИСТИЧКИ ИЗВЈЕШТАЈ О РАДУ ЗА ПЕРИОД ОД 01. 01 - 31. 12. 2024.ГОДИНЕ</t>
  </si>
  <si>
    <t>STATISTIČKI IZVJEŠTAJ O RADU ZA PERIOD OD 01.01 -  31. 12. 2024. GODINE</t>
  </si>
  <si>
    <t>СТАТИСТИЧКИ ИЗВЈЕШТАЈ О РАДУ ЗА ПЕРИОД ОД  01. 01 - 31. 12. 2024. ГОДИНЕ</t>
  </si>
  <si>
    <t>СТАТИСТИЧКИ ИЗВЈЕШТАЈ О РАДУ ЗА ПЕРИОД ОД 01.01 - 31. 12. 2024. ГОДИНЕ</t>
  </si>
  <si>
    <t>STATISTIČKI IZVJEŠTAJ O RADU ZA PERIOD OD 01. 01  - 31. 12. 2024. GODINE</t>
  </si>
  <si>
    <t>СТАТИСТИЧКИ ИЗВЈЕШТАЈ О РАДУ ЗА ПЕРИОД ОД 01.01 - ДО 31. 12. 2024. ГОДИНЕ</t>
  </si>
  <si>
    <t>СТАТИСТИЧКИ ИЗВЈЕШТАЈ О РАДУ ЗА ПЕРИОД ОД  01. 01 -  31. 12. 2024. ГОДИНЕ</t>
  </si>
  <si>
    <t xml:space="preserve">ОДЈЕЉЕЊЕ ЗА ПРИВРЕДУ И ЕКСПРОПРИЈАЦИЈУ </t>
  </si>
  <si>
    <t>SZP. BANJA LUKA</t>
  </si>
  <si>
    <t>БРОЈ ИЗЈАВЉЕНИХ РЕВИЗИЈА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</si>
</sst>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4"/>
      <name val="Times New Roman"/>
      <family val="1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sz val="7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2" fillId="0" borderId="1" xfId="0" applyFont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vertical="center" wrapText="1"/>
    </xf>
    <xf numFmtId="0" fontId="3" fillId="0" borderId="0" xfId="0" applyFont="1"/>
    <xf numFmtId="0" fontId="4" fillId="0" borderId="0" xfId="0" applyFont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6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shrinkToFi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vertical="center" wrapText="1"/>
    </xf>
    <xf numFmtId="0" fontId="3" fillId="0" borderId="6" xfId="0" applyFont="1" applyBorder="1"/>
    <xf numFmtId="0" fontId="3" fillId="0" borderId="2" xfId="0" applyFont="1" applyBorder="1"/>
    <xf numFmtId="0" fontId="7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wrapText="1"/>
    </xf>
    <xf numFmtId="0" fontId="7" fillId="0" borderId="0" xfId="0" applyFont="1"/>
    <xf numFmtId="0" fontId="10" fillId="0" borderId="0" xfId="0" applyFont="1" applyAlignment="1">
      <alignment textRotation="90" wrapText="1"/>
    </xf>
    <xf numFmtId="0" fontId="9" fillId="0" borderId="5" xfId="0" applyFont="1" applyBorder="1" applyAlignment="1">
      <alignment wrapText="1"/>
    </xf>
    <xf numFmtId="0" fontId="9" fillId="0" borderId="0" xfId="0" applyFont="1" applyAlignment="1">
      <alignment textRotation="90" wrapText="1"/>
    </xf>
    <xf numFmtId="49" fontId="8" fillId="2" borderId="1" xfId="0" applyNumberFormat="1" applyFont="1" applyFill="1" applyBorder="1" applyAlignment="1">
      <alignment horizontal="center" textRotation="90" wrapText="1"/>
    </xf>
    <xf numFmtId="49" fontId="11" fillId="2" borderId="1" xfId="0" applyNumberFormat="1" applyFont="1" applyFill="1" applyBorder="1" applyAlignment="1">
      <alignment horizontal="center" textRotation="90" wrapText="1"/>
    </xf>
    <xf numFmtId="49" fontId="8" fillId="2" borderId="1" xfId="0" applyNumberFormat="1" applyFont="1" applyFill="1" applyBorder="1" applyAlignment="1">
      <alignment textRotation="90" wrapText="1"/>
    </xf>
    <xf numFmtId="0" fontId="0" fillId="0" borderId="5" xfId="0" applyBorder="1"/>
    <xf numFmtId="0" fontId="3" fillId="0" borderId="5" xfId="0" applyFont="1" applyBorder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/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4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wrapText="1"/>
    </xf>
    <xf numFmtId="0" fontId="0" fillId="0" borderId="5" xfId="0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49" fontId="14" fillId="2" borderId="1" xfId="0" applyNumberFormat="1" applyFont="1" applyFill="1" applyBorder="1" applyAlignment="1">
      <alignment horizontal="center" textRotation="90" wrapText="1"/>
    </xf>
    <xf numFmtId="0" fontId="15" fillId="0" borderId="4" xfId="0" applyFont="1" applyBorder="1" applyAlignment="1">
      <alignment vertical="center" wrapText="1"/>
    </xf>
    <xf numFmtId="0" fontId="15" fillId="3" borderId="4" xfId="0" applyFont="1" applyFill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4" fillId="0" borderId="0" xfId="0" applyFont="1"/>
    <xf numFmtId="0" fontId="16" fillId="0" borderId="1" xfId="0" applyFont="1" applyBorder="1" applyAlignment="1">
      <alignment horizontal="left"/>
    </xf>
    <xf numFmtId="0" fontId="3" fillId="3" borderId="4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49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0" xfId="0" applyFill="1"/>
    <xf numFmtId="49" fontId="3" fillId="3" borderId="1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49" fontId="0" fillId="3" borderId="1" xfId="0" applyNumberFormat="1" applyFill="1" applyBorder="1"/>
    <xf numFmtId="0" fontId="2" fillId="3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49" fontId="8" fillId="2" borderId="1" xfId="0" applyNumberFormat="1" applyFont="1" applyFill="1" applyBorder="1" applyAlignment="1">
      <alignment horizontal="center" textRotation="90" wrapText="1"/>
    </xf>
    <xf numFmtId="0" fontId="8" fillId="2" borderId="4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textRotation="90"/>
    </xf>
    <xf numFmtId="0" fontId="8" fillId="2" borderId="8" xfId="0" applyFont="1" applyFill="1" applyBorder="1" applyAlignment="1">
      <alignment horizontal="center" textRotation="90"/>
    </xf>
    <xf numFmtId="0" fontId="11" fillId="2" borderId="3" xfId="0" applyFont="1" applyFill="1" applyBorder="1" applyAlignment="1">
      <alignment horizontal="center" textRotation="90"/>
    </xf>
    <xf numFmtId="0" fontId="11" fillId="2" borderId="8" xfId="0" applyFont="1" applyFill="1" applyBorder="1" applyAlignment="1">
      <alignment horizontal="center" textRotation="90"/>
    </xf>
    <xf numFmtId="49" fontId="8" fillId="2" borderId="3" xfId="0" applyNumberFormat="1" applyFont="1" applyFill="1" applyBorder="1" applyAlignment="1">
      <alignment horizontal="center" textRotation="90" wrapText="1"/>
    </xf>
    <xf numFmtId="49" fontId="8" fillId="2" borderId="8" xfId="0" applyNumberFormat="1" applyFont="1" applyFill="1" applyBorder="1" applyAlignment="1">
      <alignment horizontal="center" textRotation="90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8" fillId="2" borderId="1" xfId="0" applyFont="1" applyFill="1" applyBorder="1" applyAlignment="1">
      <alignment horizontal="center" textRotation="90"/>
    </xf>
    <xf numFmtId="49" fontId="14" fillId="2" borderId="1" xfId="0" applyNumberFormat="1" applyFont="1" applyFill="1" applyBorder="1" applyAlignment="1">
      <alignment horizontal="center" textRotation="90" wrapText="1"/>
    </xf>
    <xf numFmtId="0" fontId="8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"М-И" -  ПРЕДМЕТИ  ОТКУПА  СТАНОВА- </a:t>
            </a:r>
          </a:p>
        </c:rich>
      </c:tx>
      <c:layout>
        <c:manualLayout>
          <c:xMode val="edge"/>
          <c:yMode val="edge"/>
          <c:x val="0.28304279500607482"/>
          <c:y val="4.49099179344671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422481600791571"/>
          <c:y val="0.19909524256668548"/>
          <c:w val="0.64191522585864313"/>
          <c:h val="0.647059538341728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'"М-И"'!$C$7:$C$8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82-42C2-A2F9-ECB1E77648E7}"/>
            </c:ext>
          </c:extLst>
        </c:ser>
        <c:ser>
          <c:idx val="1"/>
          <c:order val="1"/>
          <c:tx>
            <c:strRef>
              <c:f>'"М-И"'!$D$7:$D$8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'"М-И"'!$D$19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82-42C2-A2F9-ECB1E77648E7}"/>
            </c:ext>
          </c:extLst>
        </c:ser>
        <c:ser>
          <c:idx val="4"/>
          <c:order val="2"/>
          <c:tx>
            <c:strRef>
              <c:f>'"М-И"'!$E$7:$E$8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'"М-И"'!$E$19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82-42C2-A2F9-ECB1E77648E7}"/>
            </c:ext>
          </c:extLst>
        </c:ser>
        <c:ser>
          <c:idx val="2"/>
          <c:order val="3"/>
          <c:tx>
            <c:strRef>
              <c:f>'"М-И"'!$F$7:$F$8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'"М-И"'!$F$19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82-42C2-A2F9-ECB1E77648E7}"/>
            </c:ext>
          </c:extLst>
        </c:ser>
        <c:ser>
          <c:idx val="3"/>
          <c:order val="4"/>
          <c:tx>
            <c:strRef>
              <c:f>'"М-И"'!$G$7:$G$8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'"М-И"'!$G$19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82-42C2-A2F9-ECB1E77648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799040"/>
        <c:axId val="103804928"/>
      </c:barChart>
      <c:catAx>
        <c:axId val="10379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380492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3804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797406840731E-2"/>
              <c:y val="0.36977660597855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37990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8465914509501479E-2"/>
          <c:y val="0.85842780964596621"/>
          <c:w val="0.96164777980951466"/>
          <c:h val="0.134831652830726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"МС" -  МИШЉЕЊА СТАВ 7</a:t>
            </a:r>
          </a:p>
        </c:rich>
      </c:tx>
      <c:layout>
        <c:manualLayout>
          <c:xMode val="edge"/>
          <c:yMode val="edge"/>
          <c:x val="0.30675683006873045"/>
          <c:y val="4.1284429610233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54797574791867"/>
          <c:y val="0.14051538316400103"/>
          <c:w val="0.68645459720824598"/>
          <c:h val="0.711944608030920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'"ПОВ"'!$C$6:$C$7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'"ПОВ"'!$C$19</c:f>
              <c:numCache>
                <c:formatCode>General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BB-4B30-8BD6-C756D2555148}"/>
            </c:ext>
          </c:extLst>
        </c:ser>
        <c:ser>
          <c:idx val="1"/>
          <c:order val="1"/>
          <c:tx>
            <c:strRef>
              <c:f>'"ПОВ"'!$D$6:$D$7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'"ПОВ"'!$D$19</c:f>
              <c:numCache>
                <c:formatCode>General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BB-4B30-8BD6-C756D2555148}"/>
            </c:ext>
          </c:extLst>
        </c:ser>
        <c:ser>
          <c:idx val="4"/>
          <c:order val="2"/>
          <c:tx>
            <c:strRef>
              <c:f>'"ПОВ"'!$E$6:$E$7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'"ПОВ"'!$E$19</c:f>
              <c:numCache>
                <c:formatCode>General</c:formatCode>
                <c:ptCount val="1"/>
                <c:pt idx="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BB-4B30-8BD6-C756D2555148}"/>
            </c:ext>
          </c:extLst>
        </c:ser>
        <c:ser>
          <c:idx val="2"/>
          <c:order val="3"/>
          <c:tx>
            <c:strRef>
              <c:f>'"ПОВ"'!$F$6:$F$7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'"ПОВ"'!$F$19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BB-4B30-8BD6-C756D2555148}"/>
            </c:ext>
          </c:extLst>
        </c:ser>
        <c:ser>
          <c:idx val="3"/>
          <c:order val="4"/>
          <c:tx>
            <c:strRef>
              <c:f>'"ПОВ"'!$G$6:$G$7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'"ПОВ"'!$G$19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BB-4B30-8BD6-C756D25551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94208"/>
        <c:axId val="104495744"/>
      </c:barChart>
      <c:catAx>
        <c:axId val="10449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49574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4495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74960553539E-2"/>
              <c:y val="0.36977656481465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4942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4054029272542013E-2"/>
          <c:y val="0.8528755217073275"/>
          <c:w val="0.84864865690915414"/>
          <c:h val="0.137931365136735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"М" - ПРЕДМЕТИ ПРАВНОГ МИШЉЕЊА</a:t>
            </a:r>
          </a:p>
        </c:rich>
      </c:tx>
      <c:layout>
        <c:manualLayout>
          <c:xMode val="edge"/>
          <c:yMode val="edge"/>
          <c:x val="0.26209705768760883"/>
          <c:y val="4.2792900887390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358532574397748"/>
          <c:y val="0.15714322252423657"/>
          <c:w val="0.61478081819481556"/>
          <c:h val="0.6928587538568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'"М"'!$C$19</c:f>
              <c:numCache>
                <c:formatCode>General</c:formatCode>
                <c:ptCount val="1"/>
                <c:pt idx="0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FA-47E6-A4D3-76A0AC19B295}"/>
            </c:ext>
          </c:extLst>
        </c:ser>
        <c:ser>
          <c:idx val="1"/>
          <c:order val="1"/>
          <c:tx>
            <c:strRef>
              <c:f>'"М"'!$D$6:$D$7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'"М"'!$D$19</c:f>
              <c:numCache>
                <c:formatCode>General</c:formatCode>
                <c:ptCount val="1"/>
                <c:pt idx="0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FA-47E6-A4D3-76A0AC19B295}"/>
            </c:ext>
          </c:extLst>
        </c:ser>
        <c:ser>
          <c:idx val="4"/>
          <c:order val="2"/>
          <c:tx>
            <c:strRef>
              <c:f>'"М"'!$E$6:$E$7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'"М"'!$E$19</c:f>
              <c:numCache>
                <c:formatCode>General</c:formatCode>
                <c:ptCount val="1"/>
                <c:pt idx="0">
                  <c:v>1330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FA-47E6-A4D3-76A0AC19B295}"/>
            </c:ext>
          </c:extLst>
        </c:ser>
        <c:ser>
          <c:idx val="2"/>
          <c:order val="3"/>
          <c:tx>
            <c:strRef>
              <c:f>'"М"'!$F$6:$F$7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'"М"'!$F$19</c:f>
              <c:numCache>
                <c:formatCode>General</c:formatCode>
                <c:ptCount val="1"/>
                <c:pt idx="0">
                  <c:v>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FA-47E6-A4D3-76A0AC19B295}"/>
            </c:ext>
          </c:extLst>
        </c:ser>
        <c:ser>
          <c:idx val="3"/>
          <c:order val="4"/>
          <c:tx>
            <c:strRef>
              <c:f>'"М"'!$G$6:$G$7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'"М"'!$G$19</c:f>
              <c:numCache>
                <c:formatCode>General</c:formatCode>
                <c:ptCount val="1"/>
                <c:pt idx="0">
                  <c:v>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FA-47E6-A4D3-76A0AC19B2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761600"/>
        <c:axId val="105054208"/>
      </c:barChart>
      <c:catAx>
        <c:axId val="10476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05420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054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19819820075E-2"/>
              <c:y val="0.369776527934015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7616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021612163344446E-2"/>
          <c:y val="0.85810998625171864"/>
          <c:w val="0.84408707920519754"/>
          <c:h val="0.135135358080233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"ПР" -  ПРЕДМЕТИ ПРЕВЕНТИВЕ</a:t>
            </a:r>
          </a:p>
        </c:rich>
      </c:tx>
      <c:layout>
        <c:manualLayout>
          <c:xMode val="edge"/>
          <c:yMode val="edge"/>
          <c:x val="0.30191299096463442"/>
          <c:y val="4.15704286964127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308680116525362"/>
          <c:y val="0.16203740333252892"/>
          <c:w val="0.62808736630643314"/>
          <c:h val="0.678242273949015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'"ПР"'!$C$7:$C$8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'"ПР"'!$C$18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C-4B04-B4C5-1DFA55095F80}"/>
            </c:ext>
          </c:extLst>
        </c:ser>
        <c:ser>
          <c:idx val="1"/>
          <c:order val="1"/>
          <c:tx>
            <c:strRef>
              <c:f>'"ПР"'!$D$7:$D$8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'"ПР"'!$D$18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C-4B04-B4C5-1DFA55095F80}"/>
            </c:ext>
          </c:extLst>
        </c:ser>
        <c:ser>
          <c:idx val="4"/>
          <c:order val="2"/>
          <c:tx>
            <c:strRef>
              <c:f>'"ПР"'!$E$7:$E$8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'"ПР"'!$E$18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C-4B04-B4C5-1DFA55095F80}"/>
            </c:ext>
          </c:extLst>
        </c:ser>
        <c:ser>
          <c:idx val="2"/>
          <c:order val="3"/>
          <c:tx>
            <c:strRef>
              <c:f>'"ПР"'!$F$7:$F$8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'"ПР"'!$F$18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C-4B04-B4C5-1DFA55095F80}"/>
            </c:ext>
          </c:extLst>
        </c:ser>
        <c:ser>
          <c:idx val="3"/>
          <c:order val="4"/>
          <c:tx>
            <c:strRef>
              <c:f>'"ПР"'!$G$7:$G$8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'"ПР"'!$G$18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1C-4B04-B4C5-1DFA55095F8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098624"/>
        <c:axId val="105116800"/>
      </c:barChart>
      <c:catAx>
        <c:axId val="1050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11680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911891544528E-2"/>
              <c:y val="0.369776659861965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0986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6939973211313189E-2"/>
          <c:y val="0.8545044716632646"/>
          <c:w val="0.848361786635078"/>
          <c:h val="0.138568338679887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"А" - АТХЕЗИОНИ ПРЕДМЕТИ </a:t>
            </a:r>
          </a:p>
        </c:rich>
      </c:tx>
      <c:layout>
        <c:manualLayout>
          <c:xMode val="edge"/>
          <c:yMode val="edge"/>
          <c:x val="0.32884119442875548"/>
          <c:y val="4.28893676026345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35423457323296"/>
          <c:y val="0.14386809020776375"/>
          <c:w val="0.65198331380683561"/>
          <c:h val="0.695755518217863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'"А"'!$C$7:$C$8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'"А"'!$C$18</c:f>
              <c:numCache>
                <c:formatCode>General</c:formatCode>
                <c:ptCount val="1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DD-4E0E-97E2-0CBD91C5611A}"/>
            </c:ext>
          </c:extLst>
        </c:ser>
        <c:ser>
          <c:idx val="1"/>
          <c:order val="1"/>
          <c:tx>
            <c:strRef>
              <c:f>'"А"'!$D$7:$D$8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'"А"'!$D$18</c:f>
              <c:numCache>
                <c:formatCode>General</c:formatCode>
                <c:ptCount val="1"/>
                <c:pt idx="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DD-4E0E-97E2-0CBD91C5611A}"/>
            </c:ext>
          </c:extLst>
        </c:ser>
        <c:ser>
          <c:idx val="4"/>
          <c:order val="2"/>
          <c:tx>
            <c:strRef>
              <c:f>'"А"'!$E$7:$E$8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'"А"'!$E$18</c:f>
              <c:numCache>
                <c:formatCode>General</c:formatCode>
                <c:ptCount val="1"/>
                <c:pt idx="0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DD-4E0E-97E2-0CBD91C5611A}"/>
            </c:ext>
          </c:extLst>
        </c:ser>
        <c:ser>
          <c:idx val="2"/>
          <c:order val="3"/>
          <c:tx>
            <c:strRef>
              <c:f>'"А"'!$F$7:$F$8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'"А"'!$F$18</c:f>
              <c:numCache>
                <c:formatCode>General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DD-4E0E-97E2-0CBD91C5611A}"/>
            </c:ext>
          </c:extLst>
        </c:ser>
        <c:ser>
          <c:idx val="3"/>
          <c:order val="4"/>
          <c:tx>
            <c:strRef>
              <c:f>'"А"'!$G$7:$G$8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'"А"'!$G$18</c:f>
              <c:numCache>
                <c:formatCode>General</c:formatCode>
                <c:ptCount val="1"/>
                <c:pt idx="0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DD-4E0E-97E2-0CBD91C5611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190144"/>
        <c:axId val="105191680"/>
      </c:barChart>
      <c:catAx>
        <c:axId val="10519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19168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191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927572344596E-2"/>
              <c:y val="0.369776655276581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1901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385479768615419E-2"/>
          <c:y val="0.85778784727381885"/>
          <c:w val="0.83153696505236252"/>
          <c:h val="0.135440251572317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"ЕИ" - ПРЕДМЕТИ  СА ЕЛЕМЕНТИМА ИНОСТРАНОСТИ</a:t>
            </a:r>
          </a:p>
        </c:rich>
      </c:tx>
      <c:layout>
        <c:manualLayout>
          <c:xMode val="edge"/>
          <c:yMode val="edge"/>
          <c:x val="0.20323021305936387"/>
          <c:y val="4.30840825747844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75720789074567"/>
          <c:y val="0.18203351717992144"/>
          <c:w val="0.64946889226100935"/>
          <c:h val="0.666668205775815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'"ЕИ"'!$C$7:$C$8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'"ЕИ"'!$C$18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6-45A6-A8BC-85ADB5564BD0}"/>
            </c:ext>
          </c:extLst>
        </c:ser>
        <c:ser>
          <c:idx val="1"/>
          <c:order val="1"/>
          <c:tx>
            <c:strRef>
              <c:f>'"ЕИ"'!$D$7:$D$8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'"ЕИ"'!$D$18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6-45A6-A8BC-85ADB5564BD0}"/>
            </c:ext>
          </c:extLst>
        </c:ser>
        <c:ser>
          <c:idx val="4"/>
          <c:order val="2"/>
          <c:tx>
            <c:strRef>
              <c:f>'"ЕИ"'!$E$7:$E$8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'"ЕИ"'!$E$18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76-45A6-A8BC-85ADB5564BD0}"/>
            </c:ext>
          </c:extLst>
        </c:ser>
        <c:ser>
          <c:idx val="2"/>
          <c:order val="3"/>
          <c:tx>
            <c:strRef>
              <c:f>'"ЕИ"'!$F$7:$F$8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'"ЕИ"'!$F$18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76-45A6-A8BC-85ADB5564BD0}"/>
            </c:ext>
          </c:extLst>
        </c:ser>
        <c:ser>
          <c:idx val="3"/>
          <c:order val="4"/>
          <c:tx>
            <c:strRef>
              <c:f>'"ЕИ"'!$G$7:$G$8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'"ЕИ"'!$G$18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76-45A6-A8BC-85ADB5564B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257216"/>
        <c:axId val="105263104"/>
      </c:barChart>
      <c:catAx>
        <c:axId val="10525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26310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263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157015569E-2"/>
              <c:y val="0.36977668571571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2572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6527585720870466E-2"/>
          <c:y val="0.85681825232840392"/>
          <c:w val="0.83310896007374069"/>
          <c:h val="0.136363557392191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"P" -  PARNIČNI PREDMETI </a:t>
            </a:r>
          </a:p>
        </c:rich>
      </c:tx>
      <c:layout>
        <c:manualLayout>
          <c:xMode val="edge"/>
          <c:yMode val="edge"/>
          <c:x val="0.3293015564733458"/>
          <c:y val="4.656327741640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660983716605296"/>
          <c:y val="0.10000010614821159"/>
          <c:w val="0.64852304301966113"/>
          <c:h val="0.743479050058444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'"П"'!$C$29:$C$30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'"П"'!$C$19</c:f>
              <c:numCache>
                <c:formatCode>General</c:formatCode>
                <c:ptCount val="1"/>
                <c:pt idx="0">
                  <c:v>6672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4A-4A62-A883-D2E6C55F3A05}"/>
            </c:ext>
          </c:extLst>
        </c:ser>
        <c:ser>
          <c:idx val="1"/>
          <c:order val="1"/>
          <c:tx>
            <c:strRef>
              <c:f>'"П"'!$D$29:$D$30</c:f>
              <c:strCache>
                <c:ptCount val="2"/>
                <c:pt idx="0">
                  <c:v>ZAPRIMЈENO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'"П"'!$D$19</c:f>
              <c:numCache>
                <c:formatCode>General</c:formatCode>
                <c:ptCount val="1"/>
                <c:pt idx="0">
                  <c:v>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4A-4A62-A883-D2E6C55F3A05}"/>
            </c:ext>
          </c:extLst>
        </c:ser>
        <c:ser>
          <c:idx val="4"/>
          <c:order val="2"/>
          <c:tx>
            <c:strRef>
              <c:f>'"П"'!$E$29:$E$30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'"П"'!$E$19</c:f>
              <c:numCache>
                <c:formatCode>General</c:formatCode>
                <c:ptCount val="1"/>
                <c:pt idx="0">
                  <c:v>7618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4A-4A62-A883-D2E6C55F3A05}"/>
            </c:ext>
          </c:extLst>
        </c:ser>
        <c:ser>
          <c:idx val="2"/>
          <c:order val="3"/>
          <c:tx>
            <c:strRef>
              <c:f>'"П"'!$F$29:$F$30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'"П"'!$F$19</c:f>
              <c:numCache>
                <c:formatCode>General</c:formatCode>
                <c:ptCount val="1"/>
                <c:pt idx="0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4A-4A62-A883-D2E6C55F3A05}"/>
            </c:ext>
          </c:extLst>
        </c:ser>
        <c:ser>
          <c:idx val="3"/>
          <c:order val="4"/>
          <c:tx>
            <c:strRef>
              <c:f>'"П"'!$G$29:$G$30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'"П"'!$G$19</c:f>
              <c:numCache>
                <c:formatCode>General</c:formatCode>
                <c:ptCount val="1"/>
                <c:pt idx="0">
                  <c:v>6591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4A-4A62-A883-D2E6C55F3A0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877440"/>
        <c:axId val="104891520"/>
      </c:barChart>
      <c:catAx>
        <c:axId val="10487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89152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4891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743928739961E-2"/>
              <c:y val="0.369776560538632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877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989446712920175E-2"/>
          <c:y val="0.85587675453612511"/>
          <c:w val="0.82661409522918128"/>
          <c:h val="0.133038000684690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"I" -  IZVRŠNI PREDMETI</a:t>
            </a:r>
          </a:p>
        </c:rich>
      </c:tx>
      <c:layout>
        <c:manualLayout>
          <c:xMode val="edge"/>
          <c:yMode val="edge"/>
          <c:x val="0.33871003294106472"/>
          <c:y val="4.63576659904419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789585661566256"/>
          <c:y val="0.13100436681222996"/>
          <c:w val="0.57422557974483501"/>
          <c:h val="0.711790393013112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'"И"'!$C$30:$C$31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'"И"'!$C$19</c:f>
              <c:numCache>
                <c:formatCode>General</c:formatCode>
                <c:ptCount val="1"/>
                <c:pt idx="0">
                  <c:v>9395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72-427B-B80F-B7DE01383E3D}"/>
            </c:ext>
          </c:extLst>
        </c:ser>
        <c:ser>
          <c:idx val="1"/>
          <c:order val="1"/>
          <c:tx>
            <c:strRef>
              <c:f>'"И"'!$D$30:$D$31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'"И"'!$D$19</c:f>
              <c:numCache>
                <c:formatCode>General</c:formatCode>
                <c:ptCount val="1"/>
                <c:pt idx="0">
                  <c:v>2796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72-427B-B80F-B7DE01383E3D}"/>
            </c:ext>
          </c:extLst>
        </c:ser>
        <c:ser>
          <c:idx val="4"/>
          <c:order val="2"/>
          <c:tx>
            <c:strRef>
              <c:f>'"И"'!$E$30:$E$31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'"И"'!$E$19</c:f>
              <c:numCache>
                <c:formatCode>General</c:formatCode>
                <c:ptCount val="1"/>
                <c:pt idx="0">
                  <c:v>12191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72-427B-B80F-B7DE01383E3D}"/>
            </c:ext>
          </c:extLst>
        </c:ser>
        <c:ser>
          <c:idx val="2"/>
          <c:order val="3"/>
          <c:tx>
            <c:strRef>
              <c:f>'"И"'!$F$30:$F$31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'"И"'!$F$19</c:f>
              <c:numCache>
                <c:formatCode>General</c:formatCode>
                <c:ptCount val="1"/>
                <c:pt idx="0">
                  <c:v>2238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72-427B-B80F-B7DE01383E3D}"/>
            </c:ext>
          </c:extLst>
        </c:ser>
        <c:ser>
          <c:idx val="3"/>
          <c:order val="4"/>
          <c:tx>
            <c:strRef>
              <c:f>'"И"'!$G$30:$G$31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'"И"'!$G$19</c:f>
              <c:numCache>
                <c:formatCode>General</c:formatCode>
                <c:ptCount val="1"/>
                <c:pt idx="0">
                  <c:v>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72-427B-B80F-B7DE01383E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026304"/>
        <c:axId val="105027840"/>
      </c:barChart>
      <c:catAx>
        <c:axId val="1050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02784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02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24232702187E-2"/>
              <c:y val="0.36977661635090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0263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924802945510515E-2"/>
          <c:y val="0.86092906508958689"/>
          <c:w val="0.84946351379483476"/>
          <c:h val="0.1324505724993840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"U" -  UPRAVNI PREDMETI   </a:t>
            </a:r>
          </a:p>
        </c:rich>
      </c:tx>
      <c:layout>
        <c:manualLayout>
          <c:xMode val="edge"/>
          <c:yMode val="edge"/>
          <c:x val="0.34013655387671127"/>
          <c:y val="4.5751655520047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464812342522715"/>
          <c:y val="0.12970724546781787"/>
          <c:w val="0.61971884260052834"/>
          <c:h val="0.721758059458019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'"У"'!$C$31:$C$32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'"У"'!$C$19</c:f>
              <c:numCache>
                <c:formatCode>General</c:formatCode>
                <c:ptCount val="1"/>
                <c:pt idx="0">
                  <c:v>37005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D2-4CD0-84C8-B70B2229F05F}"/>
            </c:ext>
          </c:extLst>
        </c:ser>
        <c:ser>
          <c:idx val="1"/>
          <c:order val="1"/>
          <c:tx>
            <c:strRef>
              <c:f>'"У"'!$D$31:$D$32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'"У"'!$D$19</c:f>
              <c:numCache>
                <c:formatCode>General</c:formatCode>
                <c:ptCount val="1"/>
                <c:pt idx="0">
                  <c:v>9542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D2-4CD0-84C8-B70B2229F05F}"/>
            </c:ext>
          </c:extLst>
        </c:ser>
        <c:ser>
          <c:idx val="4"/>
          <c:order val="2"/>
          <c:tx>
            <c:strRef>
              <c:f>'"У"'!$E$31:$E$32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'"У"'!$E$19</c:f>
              <c:numCache>
                <c:formatCode>General</c:formatCode>
                <c:ptCount val="1"/>
                <c:pt idx="0">
                  <c:v>46547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D2-4CD0-84C8-B70B2229F05F}"/>
            </c:ext>
          </c:extLst>
        </c:ser>
        <c:ser>
          <c:idx val="2"/>
          <c:order val="3"/>
          <c:tx>
            <c:strRef>
              <c:f>'"У"'!$F$31:$F$32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'"У"'!$F$19</c:f>
              <c:numCache>
                <c:formatCode>General</c:formatCode>
                <c:ptCount val="1"/>
                <c:pt idx="0">
                  <c:v>10262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D2-4CD0-84C8-B70B2229F05F}"/>
            </c:ext>
          </c:extLst>
        </c:ser>
        <c:ser>
          <c:idx val="3"/>
          <c:order val="4"/>
          <c:tx>
            <c:strRef>
              <c:f>'"У"'!$G$31:$G$32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'"У"'!$G$19</c:f>
              <c:numCache>
                <c:formatCode>General</c:formatCode>
                <c:ptCount val="1"/>
                <c:pt idx="0">
                  <c:v>36285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D2-4CD0-84C8-B70B2229F0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613184"/>
        <c:axId val="105614720"/>
      </c:barChart>
      <c:catAx>
        <c:axId val="10561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61472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61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19819820075E-2"/>
              <c:y val="0.369776518520959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6131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074909555224525E-2"/>
          <c:y val="0.86274701018022182"/>
          <c:w val="0.84217794566219761"/>
          <c:h val="0.130719204032532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"US" -  UPRAVNI SPOR</a:t>
            </a:r>
          </a:p>
        </c:rich>
      </c:tx>
      <c:layout>
        <c:manualLayout>
          <c:xMode val="edge"/>
          <c:yMode val="edge"/>
          <c:x val="0.34966030204690868"/>
          <c:y val="4.62553514144064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369127516778532"/>
          <c:y val="0.20666711516301034"/>
          <c:w val="0.587248322147644"/>
          <c:h val="0.635556934802375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'"УС"'!$C$30:$C$31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'"УС"'!$C$19</c:f>
              <c:numCache>
                <c:formatCode>General</c:formatCode>
                <c:ptCount val="1"/>
                <c:pt idx="0">
                  <c:v>3217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33-4E22-8E26-4850866B58AE}"/>
            </c:ext>
          </c:extLst>
        </c:ser>
        <c:ser>
          <c:idx val="1"/>
          <c:order val="1"/>
          <c:tx>
            <c:strRef>
              <c:f>'"УС"'!$D$30:$D$31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'"УС"'!$D$19</c:f>
              <c:numCache>
                <c:formatCode>General</c:formatCode>
                <c:ptCount val="1"/>
                <c:pt idx="0">
                  <c:v>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33-4E22-8E26-4850866B58AE}"/>
            </c:ext>
          </c:extLst>
        </c:ser>
        <c:ser>
          <c:idx val="4"/>
          <c:order val="2"/>
          <c:tx>
            <c:strRef>
              <c:f>'"УС"'!$E$30:$E$31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'"УС"'!$E$19</c:f>
              <c:numCache>
                <c:formatCode>General</c:formatCode>
                <c:ptCount val="1"/>
                <c:pt idx="0">
                  <c:v>3981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33-4E22-8E26-4850866B58AE}"/>
            </c:ext>
          </c:extLst>
        </c:ser>
        <c:ser>
          <c:idx val="2"/>
          <c:order val="3"/>
          <c:tx>
            <c:strRef>
              <c:f>'"УС"'!$F$30:$F$31</c:f>
              <c:strCache>
                <c:ptCount val="2"/>
                <c:pt idx="0">
                  <c:v>ZARŠENO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'"УС"'!$F$19</c:f>
              <c:numCache>
                <c:formatCode>General</c:formatCode>
                <c:ptCount val="1"/>
                <c:pt idx="0">
                  <c:v>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33-4E22-8E26-4850866B58AE}"/>
            </c:ext>
          </c:extLst>
        </c:ser>
        <c:ser>
          <c:idx val="3"/>
          <c:order val="4"/>
          <c:tx>
            <c:strRef>
              <c:f>'"УС"'!$G$30:$G$31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'"УС"'!$G$19</c:f>
              <c:numCache>
                <c:formatCode>General</c:formatCode>
                <c:ptCount val="1"/>
                <c:pt idx="0">
                  <c:v>3310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33-4E22-8E26-4850866B58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356288"/>
        <c:axId val="105366272"/>
      </c:barChart>
      <c:catAx>
        <c:axId val="10535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36627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366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78745189205E-2"/>
              <c:y val="0.36977661125693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3562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0272194410203487E-2"/>
          <c:y val="0.84106153397491978"/>
          <c:w val="0.83809631623523095"/>
          <c:h val="0.132450510352872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"R" -  OSTALI PREDMETI</a:t>
            </a:r>
          </a:p>
        </c:rich>
      </c:tx>
      <c:layout>
        <c:manualLayout>
          <c:xMode val="edge"/>
          <c:yMode val="edge"/>
          <c:x val="0.35511369055234432"/>
          <c:y val="4.57516158497818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65842349304481"/>
          <c:y val="0.12775344136477984"/>
          <c:w val="0.60741885625966063"/>
          <c:h val="0.72467038291401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'"Р"'!$C$30:$C$31</c:f>
              <c:strCache>
                <c:ptCount val="2"/>
                <c:pt idx="0">
                  <c:v>PRENESENO 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'"Р"'!$C$19</c:f>
              <c:numCache>
                <c:formatCode>General</c:formatCode>
                <c:ptCount val="1"/>
                <c:pt idx="0">
                  <c:v>3305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34-479D-A3A6-6C1770709669}"/>
            </c:ext>
          </c:extLst>
        </c:ser>
        <c:ser>
          <c:idx val="1"/>
          <c:order val="1"/>
          <c:tx>
            <c:strRef>
              <c:f>'"Р"'!$D$30:$D$31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'"Р"'!$D$19</c:f>
              <c:numCache>
                <c:formatCode>General</c:formatCode>
                <c:ptCount val="1"/>
                <c:pt idx="0">
                  <c:v>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34-479D-A3A6-6C1770709669}"/>
            </c:ext>
          </c:extLst>
        </c:ser>
        <c:ser>
          <c:idx val="4"/>
          <c:order val="2"/>
          <c:tx>
            <c:strRef>
              <c:f>'"Р"'!$E$30:$E$31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'"Р"'!$E$19</c:f>
              <c:numCache>
                <c:formatCode>General</c:formatCode>
                <c:ptCount val="1"/>
                <c:pt idx="0">
                  <c:v>4193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34-479D-A3A6-6C1770709669}"/>
            </c:ext>
          </c:extLst>
        </c:ser>
        <c:ser>
          <c:idx val="2"/>
          <c:order val="3"/>
          <c:tx>
            <c:strRef>
              <c:f>'"Р"'!$F$30:$F$31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'"Р"'!$F$19</c:f>
              <c:numCache>
                <c:formatCode>General</c:formatCode>
                <c:ptCount val="1"/>
                <c:pt idx="0">
                  <c:v>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34-479D-A3A6-6C1770709669}"/>
            </c:ext>
          </c:extLst>
        </c:ser>
        <c:ser>
          <c:idx val="3"/>
          <c:order val="4"/>
          <c:tx>
            <c:strRef>
              <c:f>'"Р"'!$G$30:$G$31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'"Р"'!$G$19</c:f>
              <c:numCache>
                <c:formatCode>General</c:formatCode>
                <c:ptCount val="1"/>
                <c:pt idx="0">
                  <c:v>3093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34-479D-A3A6-6C177070966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505152"/>
        <c:axId val="105506688"/>
      </c:barChart>
      <c:catAx>
        <c:axId val="10550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50668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5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7849746298E-2"/>
              <c:y val="0.369776498202048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5051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7669779830266E-2"/>
          <c:y val="0.86274700243968983"/>
          <c:w val="0.82812500726921812"/>
          <c:h val="0.130719067605511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"УН</a:t>
            </a: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 </a:t>
            </a:r>
            <a:r>
              <a:rPr lang="en-U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- </a:t>
            </a: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ПРЕДМЕТИ  МАТЕРИЈАЛНЕ И НЕМАТЕРИЈАЛНЕ ШТЕТЕ </a:t>
            </a:r>
            <a:r>
              <a:rPr lang="en-U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 -</a:t>
            </a: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18570790985928728"/>
          <c:y val="4.19468785363454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649811062624602"/>
          <c:y val="0.23024830699774504"/>
          <c:w val="0.61444024583610224"/>
          <c:h val="0.62302483069979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'"УН"'!$C$7:$C$8</c:f>
              <c:strCache>
                <c:ptCount val="2"/>
                <c:pt idx="0">
                  <c:v>ПРЕНЕСЕНО ИЗ ПРЕТХОДНОГ 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'"УН"'!$C$18</c:f>
              <c:numCache>
                <c:formatCode>General</c:formatCode>
                <c:ptCount val="1"/>
                <c:pt idx="0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24-42B2-96A7-29C66A3651C6}"/>
            </c:ext>
          </c:extLst>
        </c:ser>
        <c:ser>
          <c:idx val="1"/>
          <c:order val="1"/>
          <c:tx>
            <c:strRef>
              <c:f>'"УН"'!$D$7:$D$8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'"УН"'!$D$18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24-42B2-96A7-29C66A3651C6}"/>
            </c:ext>
          </c:extLst>
        </c:ser>
        <c:ser>
          <c:idx val="4"/>
          <c:order val="2"/>
          <c:tx>
            <c:strRef>
              <c:f>'"УН"'!$E$7:$E$8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'"УН"'!$E$18</c:f>
              <c:numCache>
                <c:formatCode>General</c:formatCode>
                <c:ptCount val="1"/>
                <c:pt idx="0">
                  <c:v>1897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24-42B2-96A7-29C66A3651C6}"/>
            </c:ext>
          </c:extLst>
        </c:ser>
        <c:ser>
          <c:idx val="2"/>
          <c:order val="3"/>
          <c:tx>
            <c:strRef>
              <c:f>'"УН"'!$F$7:$F$8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'"УН"'!$F$18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24-42B2-96A7-29C66A3651C6}"/>
            </c:ext>
          </c:extLst>
        </c:ser>
        <c:ser>
          <c:idx val="3"/>
          <c:order val="4"/>
          <c:tx>
            <c:strRef>
              <c:f>'"УН"'!$G$7:$G$8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'"УН"'!$G$18</c:f>
              <c:numCache>
                <c:formatCode>General</c:formatCode>
                <c:ptCount val="1"/>
                <c:pt idx="0">
                  <c:v>1894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24-42B2-96A7-29C66A3651C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857536"/>
        <c:axId val="104137856"/>
      </c:barChart>
      <c:catAx>
        <c:axId val="10385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13785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4137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57319597522E-2"/>
              <c:y val="0.369776577024945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3857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7043062348483974E-2"/>
          <c:y val="0.86000177743020356"/>
          <c:w val="0.90994731385449812"/>
          <c:h val="0.133333570324005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55" r="0.75000000000000755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"RV" - VANPARNIČNI POSTUPAK</a:t>
            </a:r>
          </a:p>
        </c:rich>
      </c:tx>
      <c:layout>
        <c:manualLayout>
          <c:xMode val="edge"/>
          <c:yMode val="edge"/>
          <c:x val="0.3300145731424996"/>
          <c:y val="4.37636849447889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736152238446038"/>
          <c:y val="0.20270314854120494"/>
          <c:w val="0.62069010955223769"/>
          <c:h val="0.659911361361911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'"РВ"'!$C$31:$C$32</c:f>
              <c:strCache>
                <c:ptCount val="2"/>
                <c:pt idx="0">
                  <c:v>PRENESENO 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'"РВ"'!$C$19</c:f>
              <c:numCache>
                <c:formatCode>General</c:formatCode>
                <c:ptCount val="1"/>
                <c:pt idx="0">
                  <c:v>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2-4D58-BEE6-680F9B3AD0BA}"/>
            </c:ext>
          </c:extLst>
        </c:ser>
        <c:ser>
          <c:idx val="1"/>
          <c:order val="1"/>
          <c:tx>
            <c:strRef>
              <c:f>'"РВ"'!$D$31:$D$32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'"РВ"'!$D$19</c:f>
              <c:numCache>
                <c:formatCode>General</c:formatCode>
                <c:ptCount val="1"/>
                <c:pt idx="0">
                  <c:v>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82-4D58-BEE6-680F9B3AD0BA}"/>
            </c:ext>
          </c:extLst>
        </c:ser>
        <c:ser>
          <c:idx val="4"/>
          <c:order val="2"/>
          <c:tx>
            <c:strRef>
              <c:f>'"РВ"'!$E$31:$E$32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'"РВ"'!$E$19</c:f>
              <c:numCache>
                <c:formatCode>General</c:formatCode>
                <c:ptCount val="1"/>
                <c:pt idx="0">
                  <c:v>3722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82-4D58-BEE6-680F9B3AD0BA}"/>
            </c:ext>
          </c:extLst>
        </c:ser>
        <c:ser>
          <c:idx val="2"/>
          <c:order val="3"/>
          <c:tx>
            <c:strRef>
              <c:f>'"РВ"'!$F$31:$F$32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'"РВ"'!$F$19</c:f>
              <c:numCache>
                <c:formatCode>General</c:formatCode>
                <c:ptCount val="1"/>
                <c:pt idx="0">
                  <c:v>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82-4D58-BEE6-680F9B3AD0BA}"/>
            </c:ext>
          </c:extLst>
        </c:ser>
        <c:ser>
          <c:idx val="3"/>
          <c:order val="4"/>
          <c:tx>
            <c:strRef>
              <c:f>'"РВ"'!$G$31:$G$32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'"РВ"'!$G$19</c:f>
              <c:numCache>
                <c:formatCode>General</c:formatCode>
                <c:ptCount val="1"/>
                <c:pt idx="0">
                  <c:v>3074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82-4D58-BEE6-680F9B3AD0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575936"/>
        <c:axId val="105577472"/>
      </c:barChart>
      <c:catAx>
        <c:axId val="10557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57747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577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775038880886E-2"/>
              <c:y val="0.36977678465867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5759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2503567972224467E-2"/>
          <c:y val="0.86184389113522963"/>
          <c:w val="0.87197776748494715"/>
          <c:h val="0.131579295831264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"JP" - PREDMETI UPRAVE PRAVOBRANILAŠTVA</a:t>
            </a:r>
          </a:p>
        </c:rich>
      </c:tx>
      <c:layout>
        <c:manualLayout>
          <c:xMode val="edge"/>
          <c:yMode val="edge"/>
          <c:x val="0.23721583474632493"/>
          <c:y val="5.0000057685097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154358896301865"/>
          <c:y val="0.13406593406593617"/>
          <c:w val="0.64043306392424959"/>
          <c:h val="0.720879120879121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'"ЈП"'!$C$31:$C$32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'"ЈП"'!$C$20</c:f>
              <c:numCache>
                <c:formatCode>General</c:formatCode>
                <c:ptCount val="1"/>
                <c:pt idx="0">
                  <c:v>2525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8-46E5-8A16-9F6E359584D3}"/>
            </c:ext>
          </c:extLst>
        </c:ser>
        <c:ser>
          <c:idx val="1"/>
          <c:order val="1"/>
          <c:tx>
            <c:strRef>
              <c:f>'"ЈП"'!$D$31:$D$32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'"ЈП"'!$D$20</c:f>
              <c:numCache>
                <c:formatCode>General</c:formatCode>
                <c:ptCount val="1"/>
                <c:pt idx="0">
                  <c:v>1752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B8-46E5-8A16-9F6E359584D3}"/>
            </c:ext>
          </c:extLst>
        </c:ser>
        <c:ser>
          <c:idx val="4"/>
          <c:order val="2"/>
          <c:tx>
            <c:strRef>
              <c:f>'"ЈП"'!$E$31:$E$32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'"ЈП"'!$E$20</c:f>
              <c:numCache>
                <c:formatCode>General</c:formatCode>
                <c:ptCount val="1"/>
                <c:pt idx="0">
                  <c:v>4277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B8-46E5-8A16-9F6E359584D3}"/>
            </c:ext>
          </c:extLst>
        </c:ser>
        <c:ser>
          <c:idx val="2"/>
          <c:order val="3"/>
          <c:tx>
            <c:strRef>
              <c:f>'"ЈП"'!$F$31:$F$32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'"ЈП"'!$F$20</c:f>
              <c:numCache>
                <c:formatCode>General</c:formatCode>
                <c:ptCount val="1"/>
                <c:pt idx="0">
                  <c:v>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B8-46E5-8A16-9F6E359584D3}"/>
            </c:ext>
          </c:extLst>
        </c:ser>
        <c:ser>
          <c:idx val="3"/>
          <c:order val="4"/>
          <c:tx>
            <c:strRef>
              <c:f>'"ЈП"'!$G$31:$G$32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'"ЈП"'!$G$20</c:f>
              <c:numCache>
                <c:formatCode>General</c:formatCode>
                <c:ptCount val="1"/>
                <c:pt idx="0">
                  <c:v>2520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B8-46E5-8A16-9F6E359584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646720"/>
        <c:axId val="105660800"/>
      </c:barChart>
      <c:catAx>
        <c:axId val="10564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66080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66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911891544528E-2"/>
              <c:y val="0.3697764702489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6467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8181853374522886E-2"/>
          <c:y val="0.86304450405237865"/>
          <c:w val="0.85937503387297864"/>
          <c:h val="0.130435003316892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</a:t>
            </a:r>
            <a:r>
              <a:rPr lang="sr-Latn-BA"/>
              <a:t>MS</a:t>
            </a:r>
            <a:r>
              <a:rPr lang="en-US"/>
              <a:t>" - </a:t>
            </a:r>
            <a:r>
              <a:rPr lang="sr-Latn-BA"/>
              <a:t>MIŠLJENJA</a:t>
            </a:r>
            <a:r>
              <a:rPr lang="sr-Latn-BA" baseline="0"/>
              <a:t> STAV 7</a:t>
            </a:r>
            <a:endParaRPr lang="en-US"/>
          </a:p>
        </c:rich>
      </c:tx>
      <c:layout>
        <c:manualLayout>
          <c:xMode val="edge"/>
          <c:yMode val="edge"/>
          <c:x val="0.29303002110326987"/>
          <c:y val="4.16666367729090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343390659849703"/>
          <c:y val="0.18451045579270531"/>
          <c:w val="0.65662698888351223"/>
          <c:h val="0.669704617321670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'"ПОВ"'!$C$30:$C$31</c:f>
              <c:strCache>
                <c:ptCount val="2"/>
                <c:pt idx="0">
                  <c:v>NERIJEŠENO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'"ПОВ"'!$C$19</c:f>
              <c:numCache>
                <c:formatCode>General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B3-4374-B0EC-402E8D59DACE}"/>
            </c:ext>
          </c:extLst>
        </c:ser>
        <c:ser>
          <c:idx val="1"/>
          <c:order val="1"/>
          <c:tx>
            <c:strRef>
              <c:f>'"ПОВ"'!$D$30:$D$31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'"ПОВ"'!$D$19</c:f>
              <c:numCache>
                <c:formatCode>General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B3-4374-B0EC-402E8D59DACE}"/>
            </c:ext>
          </c:extLst>
        </c:ser>
        <c:ser>
          <c:idx val="4"/>
          <c:order val="2"/>
          <c:tx>
            <c:strRef>
              <c:f>'"ПОВ"'!$E$30:$E$31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'"ПОВ"'!$E$19</c:f>
              <c:numCache>
                <c:formatCode>General</c:formatCode>
                <c:ptCount val="1"/>
                <c:pt idx="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B3-4374-B0EC-402E8D59DACE}"/>
            </c:ext>
          </c:extLst>
        </c:ser>
        <c:ser>
          <c:idx val="2"/>
          <c:order val="3"/>
          <c:tx>
            <c:strRef>
              <c:f>'"ПОВ"'!$F$30:$F$31</c:f>
              <c:strCache>
                <c:ptCount val="2"/>
                <c:pt idx="0">
                  <c:v>RIJEŠENO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'"ПОВ"'!$F$19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B3-4374-B0EC-402E8D59DACE}"/>
            </c:ext>
          </c:extLst>
        </c:ser>
        <c:ser>
          <c:idx val="3"/>
          <c:order val="4"/>
          <c:tx>
            <c:strRef>
              <c:f>'"ПОВ"'!$G$30:$G$31</c:f>
              <c:strCache>
                <c:ptCount val="2"/>
                <c:pt idx="0">
                  <c:v>OSTALO NERIJEŠENO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'"ПОВ"'!$G$19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B3-4374-B0EC-402E8D59DA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725952"/>
        <c:axId val="105727488"/>
      </c:barChart>
      <c:catAx>
        <c:axId val="10572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72748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727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27997004703E-2"/>
              <c:y val="0.369776693630843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7259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968700598304168E-2"/>
          <c:y val="0.8615385719154125"/>
          <c:w val="0.88051268087165435"/>
          <c:h val="0.1318680609115133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"M" - PREDMETI PRAVNOG MIŠLJENJA</a:t>
            </a:r>
          </a:p>
        </c:rich>
      </c:tx>
      <c:layout>
        <c:manualLayout>
          <c:xMode val="edge"/>
          <c:yMode val="edge"/>
          <c:x val="0.27311544960989481"/>
          <c:y val="4.79302587176602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432259632083716"/>
          <c:y val="0.19642878551895743"/>
          <c:w val="0.61403604409023016"/>
          <c:h val="0.656250715256524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'"М"'!$C$19</c:f>
              <c:numCache>
                <c:formatCode>General</c:formatCode>
                <c:ptCount val="1"/>
                <c:pt idx="0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7-4520-89FA-BFEA7179D7B5}"/>
            </c:ext>
          </c:extLst>
        </c:ser>
        <c:ser>
          <c:idx val="1"/>
          <c:order val="1"/>
          <c:tx>
            <c:strRef>
              <c:f>'"М"'!$D$30:$D$31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'"М"'!$D$19</c:f>
              <c:numCache>
                <c:formatCode>General</c:formatCode>
                <c:ptCount val="1"/>
                <c:pt idx="0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97-4520-89FA-BFEA7179D7B5}"/>
            </c:ext>
          </c:extLst>
        </c:ser>
        <c:ser>
          <c:idx val="4"/>
          <c:order val="2"/>
          <c:tx>
            <c:strRef>
              <c:f>'"М"'!$E$30:$E$31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'"М"'!$E$19</c:f>
              <c:numCache>
                <c:formatCode>General</c:formatCode>
                <c:ptCount val="1"/>
                <c:pt idx="0">
                  <c:v>1330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97-4520-89FA-BFEA7179D7B5}"/>
            </c:ext>
          </c:extLst>
        </c:ser>
        <c:ser>
          <c:idx val="2"/>
          <c:order val="3"/>
          <c:tx>
            <c:strRef>
              <c:f>'"М"'!$F$30:$F$31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'"М"'!$F$19</c:f>
              <c:numCache>
                <c:formatCode>General</c:formatCode>
                <c:ptCount val="1"/>
                <c:pt idx="0">
                  <c:v>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97-4520-89FA-BFEA7179D7B5}"/>
            </c:ext>
          </c:extLst>
        </c:ser>
        <c:ser>
          <c:idx val="3"/>
          <c:order val="4"/>
          <c:tx>
            <c:strRef>
              <c:f>'"М"'!$G$30:$G$31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'"М"'!$G$19</c:f>
              <c:numCache>
                <c:formatCode>General</c:formatCode>
                <c:ptCount val="1"/>
                <c:pt idx="0">
                  <c:v>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97-4520-89FA-BFEA7179D7B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809024"/>
        <c:axId val="105810560"/>
      </c:barChart>
      <c:catAx>
        <c:axId val="10580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81056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81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28457516179E-2"/>
              <c:y val="0.369776668541432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8090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6856346153077909E-2"/>
          <c:y val="0.8627470003749601"/>
          <c:w val="0.83783842088232152"/>
          <c:h val="0.130719206974122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"PR" -  PREDMETI PREVENTIVE</a:t>
            </a:r>
          </a:p>
        </c:rich>
      </c:tx>
      <c:layout>
        <c:manualLayout>
          <c:xMode val="edge"/>
          <c:yMode val="edge"/>
          <c:x val="0.3082386242375908"/>
          <c:y val="4.6153846153846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695976154992793"/>
          <c:y val="0.23076975608645744"/>
          <c:w val="0.64828614008941876"/>
          <c:h val="0.61771702386778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'"ПР"'!$C$30:$C$31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'"ПР"'!$C$18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74-4DFB-83A0-BADFBF67BA2C}"/>
            </c:ext>
          </c:extLst>
        </c:ser>
        <c:ser>
          <c:idx val="1"/>
          <c:order val="1"/>
          <c:tx>
            <c:strRef>
              <c:f>'"ПР"'!$D$30:$D$31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'"ПР"'!$D$18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74-4DFB-83A0-BADFBF67BA2C}"/>
            </c:ext>
          </c:extLst>
        </c:ser>
        <c:ser>
          <c:idx val="4"/>
          <c:order val="2"/>
          <c:tx>
            <c:strRef>
              <c:f>'"ПР"'!$E$30:$E$31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'"ПР"'!$E$18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74-4DFB-83A0-BADFBF67BA2C}"/>
            </c:ext>
          </c:extLst>
        </c:ser>
        <c:ser>
          <c:idx val="2"/>
          <c:order val="3"/>
          <c:tx>
            <c:strRef>
              <c:f>'"ПР"'!$F$30:$F$31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'"ПР"'!$F$18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74-4DFB-83A0-BADFBF67BA2C}"/>
            </c:ext>
          </c:extLst>
        </c:ser>
        <c:ser>
          <c:idx val="3"/>
          <c:order val="4"/>
          <c:tx>
            <c:strRef>
              <c:f>'"ПР"'!$G$30:$G$31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'"ПР"'!$G$18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74-4DFB-83A0-BADFBF67BA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387712"/>
        <c:axId val="106422272"/>
      </c:barChart>
      <c:catAx>
        <c:axId val="1063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42227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6422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90482288145E-2"/>
              <c:y val="0.369776505209582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3877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238661679415604E-2"/>
          <c:y val="0.86123451351797864"/>
          <c:w val="0.89630681328885264"/>
          <c:h val="0.132158899717954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"A" - ATHEZIONI PREDMETI</a:t>
            </a:r>
          </a:p>
        </c:rich>
      </c:tx>
      <c:layout>
        <c:manualLayout>
          <c:xMode val="edge"/>
          <c:yMode val="edge"/>
          <c:x val="0.3342859690544695"/>
          <c:y val="4.57515973086884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111282843894888"/>
          <c:y val="0.19599109131403294"/>
          <c:w val="0.60896445131375665"/>
          <c:h val="0.657015590200445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'"А"'!$C$30:$C$31</c:f>
              <c:strCache>
                <c:ptCount val="2"/>
                <c:pt idx="0">
                  <c:v>PRENESENO  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'"А"'!$C$18</c:f>
              <c:numCache>
                <c:formatCode>General</c:formatCode>
                <c:ptCount val="1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2D-48E5-9AAA-64116BD9B8CE}"/>
            </c:ext>
          </c:extLst>
        </c:ser>
        <c:ser>
          <c:idx val="1"/>
          <c:order val="1"/>
          <c:tx>
            <c:strRef>
              <c:f>'"А"'!$D$30:$D$31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'"А"'!$D$18</c:f>
              <c:numCache>
                <c:formatCode>General</c:formatCode>
                <c:ptCount val="1"/>
                <c:pt idx="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2D-48E5-9AAA-64116BD9B8CE}"/>
            </c:ext>
          </c:extLst>
        </c:ser>
        <c:ser>
          <c:idx val="4"/>
          <c:order val="2"/>
          <c:tx>
            <c:strRef>
              <c:f>'"А"'!$E$30:$E$31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'"А"'!$E$18</c:f>
              <c:numCache>
                <c:formatCode>General</c:formatCode>
                <c:ptCount val="1"/>
                <c:pt idx="0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2D-48E5-9AAA-64116BD9B8CE}"/>
            </c:ext>
          </c:extLst>
        </c:ser>
        <c:ser>
          <c:idx val="2"/>
          <c:order val="3"/>
          <c:tx>
            <c:strRef>
              <c:f>'"А"'!$F$30:$F$31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'"А"'!$F$18</c:f>
              <c:numCache>
                <c:formatCode>General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2D-48E5-9AAA-64116BD9B8CE}"/>
            </c:ext>
          </c:extLst>
        </c:ser>
        <c:ser>
          <c:idx val="3"/>
          <c:order val="4"/>
          <c:tx>
            <c:strRef>
              <c:f>'"А"'!$G$30:$G$31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'"А"'!$G$18</c:f>
              <c:numCache>
                <c:formatCode>General</c:formatCode>
                <c:ptCount val="1"/>
                <c:pt idx="0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2D-48E5-9AAA-64116BD9B8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885056"/>
        <c:axId val="105903232"/>
      </c:barChart>
      <c:catAx>
        <c:axId val="10588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90323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590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7849746298E-2"/>
              <c:y val="0.36977663983539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58850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1428643428434071E-2"/>
          <c:y val="0.86274684484039299"/>
          <c:w val="0.8442863179768707"/>
          <c:h val="0.13071918348734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"EI" - PREDMETI SA ELEMENTIMA INOSTRANOSTI</a:t>
            </a:r>
          </a:p>
        </c:rich>
      </c:tx>
      <c:layout>
        <c:manualLayout>
          <c:xMode val="edge"/>
          <c:yMode val="edge"/>
          <c:x val="0.21652457999712071"/>
          <c:y val="4.5751697889206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35423457323296"/>
          <c:y val="0.15521081105660681"/>
          <c:w val="0.65198331380683561"/>
          <c:h val="0.669623784844209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'"ЕИ"'!$C$30:$C$31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'"ЕИ"'!$C$18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43-4DA7-BAF7-53E714003FB9}"/>
            </c:ext>
          </c:extLst>
        </c:ser>
        <c:ser>
          <c:idx val="1"/>
          <c:order val="1"/>
          <c:tx>
            <c:strRef>
              <c:f>'"ЕИ"'!$D$30:$D$31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'"ЕИ"'!$D$18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43-4DA7-BAF7-53E714003FB9}"/>
            </c:ext>
          </c:extLst>
        </c:ser>
        <c:ser>
          <c:idx val="4"/>
          <c:order val="2"/>
          <c:tx>
            <c:strRef>
              <c:f>'"ЕИ"'!$E$30:$E$31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'"ЕИ"'!$E$18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43-4DA7-BAF7-53E714003FB9}"/>
            </c:ext>
          </c:extLst>
        </c:ser>
        <c:ser>
          <c:idx val="2"/>
          <c:order val="3"/>
          <c:tx>
            <c:strRef>
              <c:f>'"ЕИ"'!$F$30:$F$31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'"ЕИ"'!$F$18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43-4DA7-BAF7-53E714003FB9}"/>
            </c:ext>
          </c:extLst>
        </c:ser>
        <c:ser>
          <c:idx val="3"/>
          <c:order val="4"/>
          <c:tx>
            <c:strRef>
              <c:f>'"ЕИ"'!$G$30:$G$31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'"ЕИ"'!$G$18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43-4DA7-BAF7-53E714003FB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160896"/>
        <c:axId val="106162432"/>
      </c:barChart>
      <c:catAx>
        <c:axId val="10616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16243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616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779911477601E-2"/>
              <c:y val="0.369776582805198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160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2734974583873424E-2"/>
          <c:y val="0.86274700141419614"/>
          <c:w val="0.90455954609049372"/>
          <c:h val="0.1307191368262860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"M-I" -  PREDMETI OTKUPA STANOVA </a:t>
            </a:r>
          </a:p>
        </c:rich>
      </c:tx>
      <c:layout>
        <c:manualLayout>
          <c:xMode val="edge"/>
          <c:yMode val="edge"/>
          <c:x val="0.28304278922346116"/>
          <c:y val="4.49097341093241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145718117593432"/>
          <c:y val="0.16739148203070228"/>
          <c:w val="0.60927201572202228"/>
          <c:h val="0.660870266718617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'"М-И"'!$C$31:$C$32</c:f>
              <c:strCache>
                <c:ptCount val="2"/>
                <c:pt idx="0">
                  <c:v>PRENESENO 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8F-47AA-80B6-20CA616A5F1D}"/>
            </c:ext>
          </c:extLst>
        </c:ser>
        <c:ser>
          <c:idx val="1"/>
          <c:order val="1"/>
          <c:tx>
            <c:strRef>
              <c:f>'"М-И"'!$D$31:$D$32</c:f>
              <c:strCache>
                <c:ptCount val="2"/>
                <c:pt idx="0">
                  <c:v>ZAPRIMLЈENO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'"М-И"'!$D$19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8F-47AA-80B6-20CA616A5F1D}"/>
            </c:ext>
          </c:extLst>
        </c:ser>
        <c:ser>
          <c:idx val="4"/>
          <c:order val="2"/>
          <c:tx>
            <c:strRef>
              <c:f>'"М-И"'!$E$31:$E$32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'"М-И"'!$E$19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8F-47AA-80B6-20CA616A5F1D}"/>
            </c:ext>
          </c:extLst>
        </c:ser>
        <c:ser>
          <c:idx val="2"/>
          <c:order val="3"/>
          <c:tx>
            <c:strRef>
              <c:f>'"М-И"'!$F$31:$F$32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'"М-И"'!$F$19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8F-47AA-80B6-20CA616A5F1D}"/>
            </c:ext>
          </c:extLst>
        </c:ser>
        <c:ser>
          <c:idx val="3"/>
          <c:order val="4"/>
          <c:tx>
            <c:strRef>
              <c:f>'"М-И"'!$G$31:$G$32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'"М-И"'!$G$19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8F-47AA-80B6-20CA616A5F1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248064"/>
        <c:axId val="106249600"/>
      </c:barChart>
      <c:catAx>
        <c:axId val="10624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24960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6249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91768679501E-2"/>
              <c:y val="0.369776560538632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2480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570701839766049E-2"/>
          <c:y val="0.8621453840009129"/>
          <c:w val="0.83474699576974654"/>
          <c:h val="0.131291338582678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"UN" - PREDMETI MATERIJALNE I NEMATERIJALNE ŠTETE </a:t>
            </a:r>
          </a:p>
        </c:rich>
      </c:tx>
      <c:layout>
        <c:manualLayout>
          <c:xMode val="edge"/>
          <c:yMode val="edge"/>
          <c:x val="0.18570788240511318"/>
          <c:y val="4.19469681674406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070219158410531"/>
          <c:y val="0.20512863316438221"/>
          <c:w val="0.60925134764278077"/>
          <c:h val="0.653847518211482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'"УН"'!$C$30:$C$31</c:f>
              <c:strCache>
                <c:ptCount val="2"/>
                <c:pt idx="0">
                  <c:v>PRENESENO IZ PRETHODNOG 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'"УН"'!$C$18</c:f>
              <c:numCache>
                <c:formatCode>General</c:formatCode>
                <c:ptCount val="1"/>
                <c:pt idx="0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58-419D-98EA-DEF57A2595A9}"/>
            </c:ext>
          </c:extLst>
        </c:ser>
        <c:ser>
          <c:idx val="1"/>
          <c:order val="1"/>
          <c:tx>
            <c:strRef>
              <c:f>'"УН"'!$D$30:$D$31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'"УН"'!$D$18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58-419D-98EA-DEF57A2595A9}"/>
            </c:ext>
          </c:extLst>
        </c:ser>
        <c:ser>
          <c:idx val="4"/>
          <c:order val="2"/>
          <c:tx>
            <c:strRef>
              <c:f>'"УН"'!$E$30:$E$31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'"УН"'!$E$18</c:f>
              <c:numCache>
                <c:formatCode>General</c:formatCode>
                <c:ptCount val="1"/>
                <c:pt idx="0">
                  <c:v>1897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58-419D-98EA-DEF57A2595A9}"/>
            </c:ext>
          </c:extLst>
        </c:ser>
        <c:ser>
          <c:idx val="2"/>
          <c:order val="3"/>
          <c:tx>
            <c:strRef>
              <c:f>'"УН"'!$F$30:$F$31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'"УН"'!$F$18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58-419D-98EA-DEF57A2595A9}"/>
            </c:ext>
          </c:extLst>
        </c:ser>
        <c:ser>
          <c:idx val="3"/>
          <c:order val="4"/>
          <c:tx>
            <c:strRef>
              <c:f>'"УН"'!$G$30:$G$31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'"УН"'!$G$18</c:f>
              <c:numCache>
                <c:formatCode>General</c:formatCode>
                <c:ptCount val="1"/>
                <c:pt idx="0">
                  <c:v>1894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58-419D-98EA-DEF57A2595A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306560"/>
        <c:axId val="106324736"/>
      </c:barChart>
      <c:catAx>
        <c:axId val="10630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32473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6324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28457516179E-2"/>
              <c:y val="0.36977656639074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306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1136438995353903E-2"/>
          <c:y val="0.86056823025326967"/>
          <c:w val="0.89062492759181444"/>
          <c:h val="0.130719204971173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УКУПНО СВИ ПРЕДМЕТИ 1-13 </a:t>
            </a:r>
          </a:p>
        </c:rich>
      </c:tx>
      <c:layout>
        <c:manualLayout>
          <c:xMode val="edge"/>
          <c:yMode val="edge"/>
          <c:x val="0.30539768160330089"/>
          <c:y val="4.2792794408672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403641881638829"/>
          <c:y val="0.15945348031468279"/>
          <c:w val="0.62215477996965096"/>
          <c:h val="0.692483685938033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'"1-13"'!$C$18</c:f>
              <c:numCache>
                <c:formatCode>General</c:formatCode>
                <c:ptCount val="1"/>
                <c:pt idx="0">
                  <c:v>65848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2B-4B7B-8228-C8D61406C024}"/>
            </c:ext>
          </c:extLst>
        </c:ser>
        <c:ser>
          <c:idx val="1"/>
          <c:order val="1"/>
          <c:tx>
            <c:strRef>
              <c:f>'"М"'!$D$6:$D$7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'"1-13"'!$D$18</c:f>
              <c:numCache>
                <c:formatCode>General</c:formatCode>
                <c:ptCount val="1"/>
                <c:pt idx="0">
                  <c:v>18263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2B-4B7B-8228-C8D61406C024}"/>
            </c:ext>
          </c:extLst>
        </c:ser>
        <c:ser>
          <c:idx val="4"/>
          <c:order val="2"/>
          <c:tx>
            <c:strRef>
              <c:f>'"М"'!$E$6:$E$7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'"1-13"'!$E$18</c:f>
              <c:numCache>
                <c:formatCode>General</c:formatCode>
                <c:ptCount val="1"/>
                <c:pt idx="0">
                  <c:v>84111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2B-4B7B-8228-C8D61406C024}"/>
            </c:ext>
          </c:extLst>
        </c:ser>
        <c:ser>
          <c:idx val="2"/>
          <c:order val="3"/>
          <c:tx>
            <c:strRef>
              <c:f>'"М"'!$F$6:$F$7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'"1-13"'!$F$18</c:f>
              <c:numCache>
                <c:formatCode>General</c:formatCode>
                <c:ptCount val="1"/>
                <c:pt idx="0">
                  <c:v>18637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2B-4B7B-8228-C8D61406C024}"/>
            </c:ext>
          </c:extLst>
        </c:ser>
        <c:ser>
          <c:idx val="3"/>
          <c:order val="4"/>
          <c:tx>
            <c:strRef>
              <c:f>'"М"'!$G$6:$G$7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'"1-13"'!$G$18</c:f>
              <c:numCache>
                <c:formatCode>General</c:formatCode>
                <c:ptCount val="1"/>
                <c:pt idx="0">
                  <c:v>65474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2B-4B7B-8228-C8D61406C0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779008"/>
        <c:axId val="106780544"/>
      </c:barChart>
      <c:catAx>
        <c:axId val="10677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78054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6780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157015569E-2"/>
              <c:y val="0.36977645448077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779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59097402374775E-2"/>
          <c:y val="0.85811011664545001"/>
          <c:w val="0.82528416168588481"/>
          <c:h val="0.135135329040582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"П" -  ПАРНИЧНИ ПРЕДМЕТИ   </a:t>
            </a:r>
          </a:p>
        </c:rich>
      </c:tx>
      <c:layout>
        <c:manualLayout>
          <c:xMode val="edge"/>
          <c:yMode val="edge"/>
          <c:x val="0.31854886783220859"/>
          <c:y val="4.66667862416970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828939996053626"/>
          <c:y val="0.13667441169829747"/>
          <c:w val="0.67551719717516645"/>
          <c:h val="0.719818568277699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'"П"'!$C$19</c:f>
              <c:numCache>
                <c:formatCode>General</c:formatCode>
                <c:ptCount val="1"/>
                <c:pt idx="0">
                  <c:v>6672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B3-486F-8130-3DE9F6495AD3}"/>
            </c:ext>
          </c:extLst>
        </c:ser>
        <c:ser>
          <c:idx val="1"/>
          <c:order val="1"/>
          <c:tx>
            <c:strRef>
              <c:f>'"П"'!$D$7:$D$8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'"П"'!$D$19</c:f>
              <c:numCache>
                <c:formatCode>General</c:formatCode>
                <c:ptCount val="1"/>
                <c:pt idx="0">
                  <c:v>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B3-486F-8130-3DE9F6495AD3}"/>
            </c:ext>
          </c:extLst>
        </c:ser>
        <c:ser>
          <c:idx val="4"/>
          <c:order val="2"/>
          <c:tx>
            <c:strRef>
              <c:f>'"П"'!$E$7:$E$8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layout>
                <c:manualLayout>
                  <c:x val="3.7842951750236518E-3"/>
                  <c:y val="1.41376969629802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7618</a:t>
                    </a:r>
                  </a:p>
                  <a:p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9641980548129858E-2"/>
                      <c:h val="7.1128324275971808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78B3-486F-8130-3DE9F6495AD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'"П"'!$E$19</c:f>
              <c:numCache>
                <c:formatCode>General</c:formatCode>
                <c:ptCount val="1"/>
                <c:pt idx="0">
                  <c:v>7618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B3-486F-8130-3DE9F6495AD3}"/>
            </c:ext>
          </c:extLst>
        </c:ser>
        <c:ser>
          <c:idx val="2"/>
          <c:order val="3"/>
          <c:tx>
            <c:strRef>
              <c:f>'"П"'!$F$7:$F$8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'"П"'!$F$19</c:f>
              <c:numCache>
                <c:formatCode>General</c:formatCode>
                <c:ptCount val="1"/>
                <c:pt idx="0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B3-486F-8130-3DE9F6495AD3}"/>
            </c:ext>
          </c:extLst>
        </c:ser>
        <c:ser>
          <c:idx val="3"/>
          <c:order val="4"/>
          <c:tx>
            <c:strRef>
              <c:f>'"П"'!$G$7:$G$8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'"П"'!$G$19</c:f>
              <c:numCache>
                <c:formatCode>General</c:formatCode>
                <c:ptCount val="1"/>
                <c:pt idx="0">
                  <c:v>6591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B3-486F-8130-3DE9F6495A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888000"/>
        <c:axId val="103889536"/>
      </c:barChart>
      <c:catAx>
        <c:axId val="10388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388953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388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31843053755E-2"/>
              <c:y val="0.369776693630843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38880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742114862760419E-2"/>
          <c:y val="0.86000203277552378"/>
          <c:w val="0.8266140249417917"/>
          <c:h val="0.133333572483386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0.98425196850393659" l="0.74803149606300001" r="0.74803149606300001" t="0.98425196850393659" header="0.51181102362204722" footer="0.51181102362204722"/>
    <c:pageSetup paperSize="9"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UKUPNO SVI PREDMETI 1-13</a:t>
            </a:r>
          </a:p>
        </c:rich>
      </c:tx>
      <c:layout>
        <c:manualLayout>
          <c:xMode val="edge"/>
          <c:yMode val="edge"/>
          <c:x val="0.32528402559546155"/>
          <c:y val="4.772241931297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482046658057908"/>
          <c:y val="0.18461538461538704"/>
          <c:w val="0.60250483315121461"/>
          <c:h val="0.66813186813186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'"1-13"'!$C$18</c:f>
              <c:numCache>
                <c:formatCode>General</c:formatCode>
                <c:ptCount val="1"/>
                <c:pt idx="0">
                  <c:v>65848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9B-49C4-99EA-56266CA663F2}"/>
            </c:ext>
          </c:extLst>
        </c:ser>
        <c:ser>
          <c:idx val="1"/>
          <c:order val="1"/>
          <c:tx>
            <c:strRef>
              <c:f>'"М"'!$D$30:$D$31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'"1-13"'!$D$18</c:f>
              <c:numCache>
                <c:formatCode>General</c:formatCode>
                <c:ptCount val="1"/>
                <c:pt idx="0">
                  <c:v>18263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9B-49C4-99EA-56266CA663F2}"/>
            </c:ext>
          </c:extLst>
        </c:ser>
        <c:ser>
          <c:idx val="4"/>
          <c:order val="2"/>
          <c:tx>
            <c:strRef>
              <c:f>'"М"'!$E$30:$E$31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'"1-13"'!$E$18</c:f>
              <c:numCache>
                <c:formatCode>General</c:formatCode>
                <c:ptCount val="1"/>
                <c:pt idx="0">
                  <c:v>84111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9B-49C4-99EA-56266CA663F2}"/>
            </c:ext>
          </c:extLst>
        </c:ser>
        <c:ser>
          <c:idx val="2"/>
          <c:order val="3"/>
          <c:tx>
            <c:strRef>
              <c:f>'"М"'!$F$30:$F$31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'"1-13"'!$F$18</c:f>
              <c:numCache>
                <c:formatCode>General</c:formatCode>
                <c:ptCount val="1"/>
                <c:pt idx="0">
                  <c:v>18637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9B-49C4-99EA-56266CA663F2}"/>
            </c:ext>
          </c:extLst>
        </c:ser>
        <c:ser>
          <c:idx val="3"/>
          <c:order val="4"/>
          <c:tx>
            <c:strRef>
              <c:f>'"М"'!$G$30:$G$31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'"1-13"'!$G$18</c:f>
              <c:numCache>
                <c:formatCode>General</c:formatCode>
                <c:ptCount val="1"/>
                <c:pt idx="0">
                  <c:v>65474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9B-49C4-99EA-56266CA663F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919424"/>
        <c:axId val="106920960"/>
      </c:barChart>
      <c:catAx>
        <c:axId val="10691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92096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6920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921612937785E-2"/>
              <c:y val="0.3697764702489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9194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45527661060308E-2"/>
          <c:y val="0.8611713535808152"/>
          <c:w val="0.83664779570715109"/>
          <c:h val="0.130151884860534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УКУПНО СВИ ПРЕДМЕТИ 1-15 </a:t>
            </a:r>
          </a:p>
        </c:rich>
      </c:tx>
      <c:layout>
        <c:manualLayout>
          <c:xMode val="edge"/>
          <c:yMode val="edge"/>
          <c:x val="1.8855861010453545E-3"/>
          <c:y val="5.20093859235339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783393501805405"/>
          <c:y val="0.16359447004608296"/>
          <c:w val="0.56678700361011725"/>
          <c:h val="0.68894009216590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'"1-15"'!$C$18</c:f>
              <c:numCache>
                <c:formatCode>General</c:formatCode>
                <c:ptCount val="1"/>
                <c:pt idx="0">
                  <c:v>65848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3A-4D7D-AA1D-570DC6694F3A}"/>
            </c:ext>
          </c:extLst>
        </c:ser>
        <c:ser>
          <c:idx val="1"/>
          <c:order val="1"/>
          <c:tx>
            <c:strRef>
              <c:f>'"М"'!$D$6:$D$7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'"1-15"'!$D$18</c:f>
              <c:numCache>
                <c:formatCode>General</c:formatCode>
                <c:ptCount val="1"/>
                <c:pt idx="0">
                  <c:v>18379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3A-4D7D-AA1D-570DC6694F3A}"/>
            </c:ext>
          </c:extLst>
        </c:ser>
        <c:ser>
          <c:idx val="4"/>
          <c:order val="2"/>
          <c:tx>
            <c:strRef>
              <c:f>'"М"'!$E$6:$E$7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'"1-15"'!$E$18</c:f>
              <c:numCache>
                <c:formatCode>General</c:formatCode>
                <c:ptCount val="1"/>
                <c:pt idx="0">
                  <c:v>84227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3A-4D7D-AA1D-570DC6694F3A}"/>
            </c:ext>
          </c:extLst>
        </c:ser>
        <c:ser>
          <c:idx val="2"/>
          <c:order val="3"/>
          <c:tx>
            <c:strRef>
              <c:f>'"М"'!$F$6:$F$7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'"1-15"'!$F$18</c:f>
              <c:numCache>
                <c:formatCode>General</c:formatCode>
                <c:ptCount val="1"/>
                <c:pt idx="0">
                  <c:v>18753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3A-4D7D-AA1D-570DC6694F3A}"/>
            </c:ext>
          </c:extLst>
        </c:ser>
        <c:ser>
          <c:idx val="3"/>
          <c:order val="4"/>
          <c:tx>
            <c:strRef>
              <c:f>'"М"'!$G$6:$G$7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'"1-15"'!$G$18</c:f>
              <c:numCache>
                <c:formatCode>General</c:formatCode>
                <c:ptCount val="1"/>
                <c:pt idx="0">
                  <c:v>65474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3A-4D7D-AA1D-570DC6694F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059840"/>
        <c:axId val="107069824"/>
      </c:barChart>
      <c:catAx>
        <c:axId val="10705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06982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7069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14910679415E-2"/>
              <c:y val="0.369776600505581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0598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9829532554105496E-2"/>
          <c:y val="0.85810999431522672"/>
          <c:w val="0.9644886430718651"/>
          <c:h val="0.135135285508668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UKUPNO SVI PREDMETI 1-15</a:t>
            </a:r>
          </a:p>
        </c:rich>
      </c:tx>
      <c:layout>
        <c:manualLayout>
          <c:xMode val="edge"/>
          <c:yMode val="edge"/>
          <c:x val="0.32577929206027639"/>
          <c:y val="4.7930333211659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423615692085628"/>
          <c:y val="0.1434881680467199"/>
          <c:w val="0.63993995835202377"/>
          <c:h val="0.717440840233606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'"1-15"'!$C$18</c:f>
              <c:numCache>
                <c:formatCode>General</c:formatCode>
                <c:ptCount val="1"/>
                <c:pt idx="0">
                  <c:v>65848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2-48F0-B752-D2491E5FE4F5}"/>
            </c:ext>
          </c:extLst>
        </c:ser>
        <c:ser>
          <c:idx val="1"/>
          <c:order val="1"/>
          <c:tx>
            <c:strRef>
              <c:f>'"М"'!$D$30:$D$31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'"1-15"'!$D$18</c:f>
              <c:numCache>
                <c:formatCode>General</c:formatCode>
                <c:ptCount val="1"/>
                <c:pt idx="0">
                  <c:v>18379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82-48F0-B752-D2491E5FE4F5}"/>
            </c:ext>
          </c:extLst>
        </c:ser>
        <c:ser>
          <c:idx val="4"/>
          <c:order val="2"/>
          <c:tx>
            <c:strRef>
              <c:f>'"М"'!$E$30:$E$31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84227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22EE-4A87-9A2A-7D5E0941F2A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'"1-15"'!$E$18</c:f>
              <c:numCache>
                <c:formatCode>General</c:formatCode>
                <c:ptCount val="1"/>
                <c:pt idx="0">
                  <c:v>84227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82-48F0-B752-D2491E5FE4F5}"/>
            </c:ext>
          </c:extLst>
        </c:ser>
        <c:ser>
          <c:idx val="2"/>
          <c:order val="3"/>
          <c:tx>
            <c:strRef>
              <c:f>'"М"'!$F$30:$F$31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'"1-15"'!$F$18</c:f>
              <c:numCache>
                <c:formatCode>General</c:formatCode>
                <c:ptCount val="1"/>
                <c:pt idx="0">
                  <c:v>18753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82-48F0-B752-D2491E5FE4F5}"/>
            </c:ext>
          </c:extLst>
        </c:ser>
        <c:ser>
          <c:idx val="3"/>
          <c:order val="4"/>
          <c:tx>
            <c:strRef>
              <c:f>'"М"'!$G$30:$G$31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'"1-15"'!$G$18</c:f>
              <c:numCache>
                <c:formatCode>General</c:formatCode>
                <c:ptCount val="1"/>
                <c:pt idx="0">
                  <c:v>65474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82-48F0-B752-D2491E5FE4F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143168"/>
        <c:axId val="107144704"/>
      </c:barChart>
      <c:catAx>
        <c:axId val="10714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14470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7144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729480269617E-2"/>
              <c:y val="0.369776526278586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1431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068021164503508E-2"/>
          <c:y val="0.86056838921623613"/>
          <c:w val="0.83427829119044661"/>
          <c:h val="0.130719090577265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УКУПНО СВИ ПРЕДМЕТИ 1-17 </a:t>
            </a:r>
          </a:p>
        </c:rich>
      </c:tx>
      <c:layout>
        <c:manualLayout>
          <c:xMode val="edge"/>
          <c:yMode val="edge"/>
          <c:x val="0.35185226846644613"/>
          <c:y val="4.54546240543476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990228013029712"/>
          <c:y val="0.19058823529411764"/>
          <c:w val="0.59771986970683344"/>
          <c:h val="0.651764705882352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'"1-17"'!$C$19</c:f>
              <c:numCache>
                <c:formatCode>General</c:formatCode>
                <c:ptCount val="1"/>
                <c:pt idx="0">
                  <c:v>67740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62-4B92-A527-6B2441C8FDE8}"/>
            </c:ext>
          </c:extLst>
        </c:ser>
        <c:ser>
          <c:idx val="1"/>
          <c:order val="1"/>
          <c:tx>
            <c:strRef>
              <c:f>'"М"'!$D$6:$D$7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'"1-17"'!$D$19</c:f>
              <c:numCache>
                <c:formatCode>General</c:formatCode>
                <c:ptCount val="1"/>
                <c:pt idx="0">
                  <c:v>18384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62-4B92-A527-6B2441C8FDE8}"/>
            </c:ext>
          </c:extLst>
        </c:ser>
        <c:ser>
          <c:idx val="4"/>
          <c:order val="2"/>
          <c:tx>
            <c:strRef>
              <c:f>'"М"'!$E$6:$E$7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86124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D1D-4D3B-8447-ADC6B3A7E17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'"1-17"'!$E$19</c:f>
              <c:numCache>
                <c:formatCode>General</c:formatCode>
                <c:ptCount val="1"/>
                <c:pt idx="0">
                  <c:v>86124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62-4B92-A527-6B2441C8FDE8}"/>
            </c:ext>
          </c:extLst>
        </c:ser>
        <c:ser>
          <c:idx val="2"/>
          <c:order val="3"/>
          <c:tx>
            <c:strRef>
              <c:f>'"М"'!$F$6:$F$7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'"1-17"'!$F$19</c:f>
              <c:numCache>
                <c:formatCode>General</c:formatCode>
                <c:ptCount val="1"/>
                <c:pt idx="0">
                  <c:v>18756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62-4B92-A527-6B2441C8FDE8}"/>
            </c:ext>
          </c:extLst>
        </c:ser>
        <c:ser>
          <c:idx val="3"/>
          <c:order val="4"/>
          <c:tx>
            <c:strRef>
              <c:f>'"М"'!$G$6:$G$7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'"1-17"'!$G$19</c:f>
              <c:numCache>
                <c:formatCode>General</c:formatCode>
                <c:ptCount val="1"/>
                <c:pt idx="0">
                  <c:v>67368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62-4B92-A527-6B2441C8FDE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009152"/>
        <c:axId val="107010688"/>
      </c:barChart>
      <c:catAx>
        <c:axId val="10700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01068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70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59474087778E-2"/>
              <c:y val="0.3697766249807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0091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894735984090768E-2"/>
          <c:y val="0.85681815655396065"/>
          <c:w val="0.83903245789928294"/>
          <c:h val="0.136363625135092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UKUPNO SVI PREDMETI 1-17</a:t>
            </a:r>
          </a:p>
        </c:rich>
      </c:tx>
      <c:layout>
        <c:manualLayout>
          <c:xMode val="edge"/>
          <c:yMode val="edge"/>
          <c:x val="0.32577934337155617"/>
          <c:y val="4.79303891361414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299733460754521"/>
          <c:y val="0.18913063554118281"/>
          <c:w val="0.62385414255743465"/>
          <c:h val="0.665218097420713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'"1-17"'!$C$19</c:f>
              <c:numCache>
                <c:formatCode>General</c:formatCode>
                <c:ptCount val="1"/>
                <c:pt idx="0">
                  <c:v>67740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D7-4C4D-99D6-F7236355DBFB}"/>
            </c:ext>
          </c:extLst>
        </c:ser>
        <c:ser>
          <c:idx val="1"/>
          <c:order val="1"/>
          <c:tx>
            <c:strRef>
              <c:f>'"М"'!$D$30:$D$31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'"1-17"'!$D$19</c:f>
              <c:numCache>
                <c:formatCode>General</c:formatCode>
                <c:ptCount val="1"/>
                <c:pt idx="0">
                  <c:v>18384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D7-4C4D-99D6-F7236355DBFB}"/>
            </c:ext>
          </c:extLst>
        </c:ser>
        <c:ser>
          <c:idx val="4"/>
          <c:order val="2"/>
          <c:tx>
            <c:strRef>
              <c:f>'"М"'!$E$30:$E$31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86124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74F-4E5E-9678-A4C91FDF91F0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'"1-17"'!$E$19</c:f>
              <c:numCache>
                <c:formatCode>General</c:formatCode>
                <c:ptCount val="1"/>
                <c:pt idx="0">
                  <c:v>86124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D7-4C4D-99D6-F7236355DBFB}"/>
            </c:ext>
          </c:extLst>
        </c:ser>
        <c:ser>
          <c:idx val="2"/>
          <c:order val="3"/>
          <c:tx>
            <c:strRef>
              <c:f>'"М"'!$F$30:$F$31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'"1-17"'!$F$19</c:f>
              <c:numCache>
                <c:formatCode>General</c:formatCode>
                <c:ptCount val="1"/>
                <c:pt idx="0">
                  <c:v>18756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D7-4C4D-99D6-F7236355DBFB}"/>
            </c:ext>
          </c:extLst>
        </c:ser>
        <c:ser>
          <c:idx val="3"/>
          <c:order val="4"/>
          <c:tx>
            <c:strRef>
              <c:f>'"М"'!$G$30:$G$31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'"1-17"'!$G$19</c:f>
              <c:numCache>
                <c:formatCode>General</c:formatCode>
                <c:ptCount val="1"/>
                <c:pt idx="0">
                  <c:v>67368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D7-4C4D-99D6-F7236355DBF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563840"/>
        <c:axId val="106569728"/>
      </c:barChart>
      <c:catAx>
        <c:axId val="10656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56972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656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03226351101E-2"/>
              <c:y val="0.369776560538632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5638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0736596521926746E-2"/>
          <c:y val="0.86274700445054309"/>
          <c:w val="0.83427821522309753"/>
          <c:h val="0.130719160104967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 sz="1100" b="1" i="0" strike="noStrike">
                <a:solidFill>
                  <a:srgbClr val="000000"/>
                </a:solidFill>
                <a:latin typeface="Arial"/>
                <a:cs typeface="Arial"/>
              </a:rPr>
              <a:t>ПИ</a:t>
            </a:r>
            <a:r>
              <a:rPr lang="sr-Cyrl-BA" sz="11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ПРИСТУП ИНФОРМАЦИЈАМА</a:t>
            </a:r>
            <a:endParaRPr lang="en-US" sz="11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4943188827490962"/>
          <c:y val="4.32802460778375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745762711864408"/>
          <c:y val="0.14705898598675451"/>
          <c:w val="0.63728813559322062"/>
          <c:h val="0.70362068679817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'"ПН"'!$C$7:$C$8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'"ПН"'!$C$18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76-46F2-AD7E-4643A0C958C1}"/>
            </c:ext>
          </c:extLst>
        </c:ser>
        <c:ser>
          <c:idx val="1"/>
          <c:order val="1"/>
          <c:tx>
            <c:strRef>
              <c:f>'"ПН"'!$D$7:$D$8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'"ПН"'!$D$18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76-46F2-AD7E-4643A0C958C1}"/>
            </c:ext>
          </c:extLst>
        </c:ser>
        <c:ser>
          <c:idx val="4"/>
          <c:order val="2"/>
          <c:tx>
            <c:strRef>
              <c:f>'"ПН"'!$E$7:$E$8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'"ПН"'!$E$18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76-46F2-AD7E-4643A0C958C1}"/>
            </c:ext>
          </c:extLst>
        </c:ser>
        <c:ser>
          <c:idx val="2"/>
          <c:order val="3"/>
          <c:tx>
            <c:strRef>
              <c:f>'"ПН"'!$F$7:$F$8</c:f>
              <c:strCache>
                <c:ptCount val="2"/>
                <c:pt idx="0">
                  <c:v>ЗАВРШЕНО 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'"ПН"'!$F$18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76-46F2-AD7E-4643A0C958C1}"/>
            </c:ext>
          </c:extLst>
        </c:ser>
        <c:ser>
          <c:idx val="3"/>
          <c:order val="4"/>
          <c:tx>
            <c:strRef>
              <c:f>'"ПН"'!$G$7:$G$8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'"ПН"'!$G$18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76-46F2-AD7E-4643A0C958C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634624"/>
        <c:axId val="106660992"/>
      </c:barChart>
      <c:catAx>
        <c:axId val="10663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66099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666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88802392441E-2"/>
              <c:y val="0.36977660597855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66346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238619686315544E-2"/>
          <c:y val="0.85649291576109543"/>
          <c:w val="0.8394886781777916"/>
          <c:h val="0.1366743862899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="1" i="0" strike="noStrike">
                <a:solidFill>
                  <a:srgbClr val="000000"/>
                </a:solidFill>
                <a:latin typeface="Arial"/>
                <a:cs typeface="Arial"/>
              </a:rPr>
              <a:t>"</a:t>
            </a:r>
            <a:r>
              <a:rPr lang="sr-Latn-BA" sz="1100" b="1" i="0" strike="noStrike">
                <a:solidFill>
                  <a:srgbClr val="000000"/>
                </a:solidFill>
                <a:latin typeface="Arial"/>
                <a:cs typeface="Arial"/>
              </a:rPr>
              <a:t>PI</a:t>
            </a:r>
            <a:r>
              <a:rPr lang="en-US" sz="1100" b="1" i="0" strike="noStrike">
                <a:solidFill>
                  <a:srgbClr val="000000"/>
                </a:solidFill>
                <a:latin typeface="Arial"/>
                <a:cs typeface="Arial"/>
              </a:rPr>
              <a:t>" - </a:t>
            </a:r>
            <a:r>
              <a:rPr lang="sr-Latn-BA" sz="1100" b="1" i="0" strike="noStrike">
                <a:solidFill>
                  <a:srgbClr val="000000"/>
                </a:solidFill>
                <a:latin typeface="Arial"/>
                <a:cs typeface="Arial"/>
              </a:rPr>
              <a:t>PRISTU</a:t>
            </a:r>
            <a:r>
              <a:rPr lang="sr-Latn-BA" sz="11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P INFORMACIJAMA</a:t>
            </a:r>
            <a:endParaRPr lang="en-US" sz="11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6324832530262524"/>
          <c:y val="4.58514400621970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298659089252776"/>
          <c:y val="0.17594654788418929"/>
          <c:w val="0.60416769098526157"/>
          <c:h val="0.67706013363029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'"А"'!$C$30:$C$31</c:f>
              <c:strCache>
                <c:ptCount val="2"/>
                <c:pt idx="0">
                  <c:v>PRENESENO  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ED98-47D1-A538-05D01E6A8ED0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FD-47CD-960B-E046988AB82A}"/>
            </c:ext>
          </c:extLst>
        </c:ser>
        <c:ser>
          <c:idx val="1"/>
          <c:order val="1"/>
          <c:tx>
            <c:strRef>
              <c:f>'"А"'!$D$30:$D$31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4B9-435D-8050-562901D1BD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FD-47CD-960B-E046988AB82A}"/>
            </c:ext>
          </c:extLst>
        </c:ser>
        <c:ser>
          <c:idx val="4"/>
          <c:order val="2"/>
          <c:tx>
            <c:strRef>
              <c:f>'"А"'!$E$30:$E$31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layout>
                <c:manualLayout>
                  <c:x val="-1.4544059161462321E-2"/>
                  <c:y val="-9.219961648328112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550578881744189E-2"/>
                      <c:h val="4.192064243406309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C4B9-435D-8050-562901D1BD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FD-47CD-960B-E046988AB82A}"/>
            </c:ext>
          </c:extLst>
        </c:ser>
        <c:ser>
          <c:idx val="2"/>
          <c:order val="3"/>
          <c:tx>
            <c:strRef>
              <c:f>'"А"'!$F$30:$F$31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2375475633018122E-3"/>
                  <c:y val="1.53668044113134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4B9-435D-8050-562901D1BD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FD-47CD-960B-E046988AB82A}"/>
            </c:ext>
          </c:extLst>
        </c:ser>
        <c:ser>
          <c:idx val="3"/>
          <c:order val="4"/>
          <c:tx>
            <c:strRef>
              <c:f>'"А"'!$G$30:$G$31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00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7363820013543354E-2"/>
                      <c:h val="3.388646288209606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0-ABA5-4E8D-B2B4-8E9C15138CB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FD-47CD-960B-E046988AB82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505536"/>
        <c:axId val="107507072"/>
      </c:barChart>
      <c:catAx>
        <c:axId val="10750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50707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7507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711590777521E-2"/>
              <c:y val="0.36977663983539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505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894660555492692E-2"/>
          <c:y val="0.85339249074934687"/>
          <c:w val="0.82193860095846005"/>
          <c:h val="0.131291350273865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"М-И" -  ПРЕДМЕТИ  ОТКУПА  СТАНОВА- </a:t>
            </a:r>
          </a:p>
        </c:rich>
      </c:tx>
      <c:layout>
        <c:manualLayout>
          <c:xMode val="edge"/>
          <c:yMode val="edge"/>
          <c:x val="0.28304276755093538"/>
          <c:y val="4.49098469432893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721590909091111"/>
          <c:y val="0.20449460640647893"/>
          <c:w val="0.65056818181818177"/>
          <c:h val="0.640450140943360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'"М-И"'!$C$7:$C$8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94-4719-AA38-43FCECA23E5E}"/>
            </c:ext>
          </c:extLst>
        </c:ser>
        <c:ser>
          <c:idx val="1"/>
          <c:order val="1"/>
          <c:tx>
            <c:strRef>
              <c:f>'"М-И"'!$D$7:$D$8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'"М-И"'!$D$19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94-4719-AA38-43FCECA23E5E}"/>
            </c:ext>
          </c:extLst>
        </c:ser>
        <c:ser>
          <c:idx val="4"/>
          <c:order val="2"/>
          <c:tx>
            <c:strRef>
              <c:f>'"М-И"'!$E$7:$E$8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'"М-И"'!$E$19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94-4719-AA38-43FCECA23E5E}"/>
            </c:ext>
          </c:extLst>
        </c:ser>
        <c:ser>
          <c:idx val="2"/>
          <c:order val="3"/>
          <c:tx>
            <c:strRef>
              <c:f>'"М-И"'!$F$7:$F$8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'"М-И"'!$F$19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94-4719-AA38-43FCECA23E5E}"/>
            </c:ext>
          </c:extLst>
        </c:ser>
        <c:ser>
          <c:idx val="3"/>
          <c:order val="4"/>
          <c:tx>
            <c:strRef>
              <c:f>'"М-И"'!$G$7:$G$8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'"М-И"'!$G$19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94-4719-AA38-43FCECA23E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107968"/>
        <c:axId val="103130240"/>
      </c:barChart>
      <c:catAx>
        <c:axId val="10310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313024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3130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BA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69870404599E-2"/>
              <c:y val="0.369776519508095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31079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8465866800571232E-2"/>
          <c:y val="0.85618071898316073"/>
          <c:w val="0.96164773840175444"/>
          <c:h val="0.134831696599722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"УН</a:t>
            </a: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 </a:t>
            </a:r>
            <a:r>
              <a:rPr lang="en-U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- </a:t>
            </a: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ПРЕДМЕТИ  МАТЕРИЈАЛНЕ И НЕМАТЕРИЈАЛНЕ ШТЕТЕ </a:t>
            </a:r>
            <a:r>
              <a:rPr lang="en-U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 -</a:t>
            </a: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18570800271587881"/>
          <c:y val="4.1946923301254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75303043229497"/>
          <c:y val="0.22444493152112299"/>
          <c:w val="0.63037717150901462"/>
          <c:h val="0.622223572533810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'"УН"'!$C$7:$C$8</c:f>
              <c:strCache>
                <c:ptCount val="2"/>
                <c:pt idx="0">
                  <c:v>ПРЕНЕСЕНО ИЗ ПРЕТХОДНОГ 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'"УН"'!$C$18</c:f>
              <c:numCache>
                <c:formatCode>General</c:formatCode>
                <c:ptCount val="1"/>
                <c:pt idx="0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62-4C4F-A50D-5DBC36D43EC4}"/>
            </c:ext>
          </c:extLst>
        </c:ser>
        <c:ser>
          <c:idx val="1"/>
          <c:order val="1"/>
          <c:tx>
            <c:strRef>
              <c:f>'"УН"'!$D$7:$D$8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'"УН"'!$D$18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62-4C4F-A50D-5DBC36D43EC4}"/>
            </c:ext>
          </c:extLst>
        </c:ser>
        <c:ser>
          <c:idx val="4"/>
          <c:order val="2"/>
          <c:tx>
            <c:strRef>
              <c:f>'"УН"'!$E$7:$E$8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'"УН"'!$E$18</c:f>
              <c:numCache>
                <c:formatCode>General</c:formatCode>
                <c:ptCount val="1"/>
                <c:pt idx="0">
                  <c:v>1897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62-4C4F-A50D-5DBC36D43EC4}"/>
            </c:ext>
          </c:extLst>
        </c:ser>
        <c:ser>
          <c:idx val="2"/>
          <c:order val="3"/>
          <c:tx>
            <c:strRef>
              <c:f>'"УН"'!$F$7:$F$8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'"УН"'!$F$18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62-4C4F-A50D-5DBC36D43EC4}"/>
            </c:ext>
          </c:extLst>
        </c:ser>
        <c:ser>
          <c:idx val="3"/>
          <c:order val="4"/>
          <c:tx>
            <c:strRef>
              <c:f>'"УН"'!$G$7:$G$8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'"УН"'!$G$18</c:f>
              <c:numCache>
                <c:formatCode>General</c:formatCode>
                <c:ptCount val="1"/>
                <c:pt idx="0">
                  <c:v>1894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62-4C4F-A50D-5DBC36D43E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324160"/>
        <c:axId val="107325696"/>
      </c:barChart>
      <c:catAx>
        <c:axId val="10732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32569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732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19819820075E-2"/>
              <c:y val="0.36977661125693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324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5698882234315313E-2"/>
          <c:y val="0.85777964421114972"/>
          <c:w val="0.90994733766388591"/>
          <c:h val="0.133333566637494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"П" -  ПАРНИЧНИ ПРЕДМЕТИ   </a:t>
            </a:r>
          </a:p>
        </c:rich>
      </c:tx>
      <c:layout>
        <c:manualLayout>
          <c:xMode val="edge"/>
          <c:yMode val="edge"/>
          <c:x val="0.31854883004489887"/>
          <c:y val="4.66666666666666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08630907456328"/>
          <c:y val="0.13111139564104959"/>
          <c:w val="0.67338798065248662"/>
          <c:h val="0.72666824363768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11168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A1C-4058-83AE-A0E6BC8D8F6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'"П"'!$C$19</c:f>
              <c:numCache>
                <c:formatCode>General</c:formatCode>
                <c:ptCount val="1"/>
                <c:pt idx="0">
                  <c:v>6672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1C-4058-83AE-A0E6BC8D8F62}"/>
            </c:ext>
          </c:extLst>
        </c:ser>
        <c:ser>
          <c:idx val="1"/>
          <c:order val="1"/>
          <c:tx>
            <c:strRef>
              <c:f>'"П"'!$D$7:$D$8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2643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8A1C-4058-83AE-A0E6BC8D8F6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'"П"'!$D$19</c:f>
              <c:numCache>
                <c:formatCode>General</c:formatCode>
                <c:ptCount val="1"/>
                <c:pt idx="0">
                  <c:v>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1C-4058-83AE-A0E6BC8D8F62}"/>
            </c:ext>
          </c:extLst>
        </c:ser>
        <c:ser>
          <c:idx val="4"/>
          <c:order val="2"/>
          <c:tx>
            <c:strRef>
              <c:f>'"П"'!$E$7:$E$8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13811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8A1C-4058-83AE-A0E6BC8D8F6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'"П"'!$E$19</c:f>
              <c:numCache>
                <c:formatCode>General</c:formatCode>
                <c:ptCount val="1"/>
                <c:pt idx="0">
                  <c:v>7618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A1C-4058-83AE-A0E6BC8D8F62}"/>
            </c:ext>
          </c:extLst>
        </c:ser>
        <c:ser>
          <c:idx val="2"/>
          <c:order val="3"/>
          <c:tx>
            <c:strRef>
              <c:f>'"П"'!$F$7:$F$8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'"П"'!$F$19</c:f>
              <c:numCache>
                <c:formatCode>General</c:formatCode>
                <c:ptCount val="1"/>
                <c:pt idx="0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A1C-4058-83AE-A0E6BC8D8F62}"/>
            </c:ext>
          </c:extLst>
        </c:ser>
        <c:ser>
          <c:idx val="3"/>
          <c:order val="4"/>
          <c:tx>
            <c:strRef>
              <c:f>'"П"'!$G$7:$G$8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9971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8A1C-4058-83AE-A0E6BC8D8F6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'"П"'!$G$19</c:f>
              <c:numCache>
                <c:formatCode>General</c:formatCode>
                <c:ptCount val="1"/>
                <c:pt idx="0">
                  <c:v>6591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A1C-4058-83AE-A0E6BC8D8F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412864"/>
        <c:axId val="102974592"/>
      </c:barChart>
      <c:catAx>
        <c:axId val="10741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297459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297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19819820075E-2"/>
              <c:y val="0.36977661125693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412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09857213794222E-2"/>
          <c:y val="0.86000186643337473"/>
          <c:w val="0.82661397055097863"/>
          <c:h val="0.133333566637503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0.98425196850393659" l="0.74803149606300001" r="0.74803149606300001" t="0.98425196850393659" header="0.51181102362204722" footer="0.51181102362204722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"И" -  ИЗВРШНИ ПРЕДМЕТИ   </a:t>
            </a:r>
          </a:p>
        </c:rich>
      </c:tx>
      <c:layout>
        <c:manualLayout>
          <c:xMode val="edge"/>
          <c:yMode val="edge"/>
          <c:x val="0.33602191030469819"/>
          <c:y val="4.66666666666666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57247437774545"/>
          <c:y val="0.18552056693713648"/>
          <c:w val="0.65446559297218165"/>
          <c:h val="0.66063421397126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'"И"'!$C$7:$C$8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'"И"'!$C$19</c:f>
              <c:numCache>
                <c:formatCode>General</c:formatCode>
                <c:ptCount val="1"/>
                <c:pt idx="0">
                  <c:v>9395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41-40CC-9718-0CAA4995DD32}"/>
            </c:ext>
          </c:extLst>
        </c:ser>
        <c:ser>
          <c:idx val="1"/>
          <c:order val="1"/>
          <c:tx>
            <c:strRef>
              <c:f>'"И"'!$D$7:$D$8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'"И"'!$D$19</c:f>
              <c:numCache>
                <c:formatCode>General</c:formatCode>
                <c:ptCount val="1"/>
                <c:pt idx="0">
                  <c:v>2796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41-40CC-9718-0CAA4995DD32}"/>
            </c:ext>
          </c:extLst>
        </c:ser>
        <c:ser>
          <c:idx val="4"/>
          <c:order val="2"/>
          <c:tx>
            <c:strRef>
              <c:f>'"И"'!$E$7:$E$8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'"И"'!$E$19</c:f>
              <c:numCache>
                <c:formatCode>General</c:formatCode>
                <c:ptCount val="1"/>
                <c:pt idx="0">
                  <c:v>12191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41-40CC-9718-0CAA4995DD32}"/>
            </c:ext>
          </c:extLst>
        </c:ser>
        <c:ser>
          <c:idx val="2"/>
          <c:order val="3"/>
          <c:tx>
            <c:strRef>
              <c:f>'"И"'!$F$7:$F$8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'"И"'!$F$19</c:f>
              <c:numCache>
                <c:formatCode>General</c:formatCode>
                <c:ptCount val="1"/>
                <c:pt idx="0">
                  <c:v>2238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41-40CC-9718-0CAA4995DD32}"/>
            </c:ext>
          </c:extLst>
        </c:ser>
        <c:ser>
          <c:idx val="3"/>
          <c:order val="4"/>
          <c:tx>
            <c:strRef>
              <c:f>'"И"'!$G$7:$G$8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'"И"'!$G$19</c:f>
              <c:numCache>
                <c:formatCode>General</c:formatCode>
                <c:ptCount val="1"/>
                <c:pt idx="0">
                  <c:v>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41-40CC-9718-0CAA4995DD3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950592"/>
        <c:axId val="103960576"/>
      </c:barChart>
      <c:catAx>
        <c:axId val="10395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396057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3960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43697658646E-2"/>
              <c:y val="0.36977660597855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39505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4516276278929433E-2"/>
          <c:y val="0.85809408439330592"/>
          <c:w val="0.86156029935248268"/>
          <c:h val="0.133037849906762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77" r="0.75000000000000777" t="1" header="0.5" footer="0.5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"И" -  ИЗВРШНИ ПРЕДМЕТИ   </a:t>
            </a:r>
          </a:p>
        </c:rich>
      </c:tx>
      <c:layout>
        <c:manualLayout>
          <c:xMode val="edge"/>
          <c:yMode val="edge"/>
          <c:x val="0.33602191617940258"/>
          <c:y val="4.66666666666666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134441593216905"/>
          <c:y val="0.17333370949155705"/>
          <c:w val="0.64112987379489983"/>
          <c:h val="0.668890340473843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'"И"'!$C$7:$C$8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'"И"'!$C$19</c:f>
              <c:numCache>
                <c:formatCode>General</c:formatCode>
                <c:ptCount val="1"/>
                <c:pt idx="0">
                  <c:v>9395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38-4EF6-A27D-3B10711295EC}"/>
            </c:ext>
          </c:extLst>
        </c:ser>
        <c:ser>
          <c:idx val="1"/>
          <c:order val="1"/>
          <c:tx>
            <c:strRef>
              <c:f>'"И"'!$D$7:$D$8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'"И"'!$D$19</c:f>
              <c:numCache>
                <c:formatCode>General</c:formatCode>
                <c:ptCount val="1"/>
                <c:pt idx="0">
                  <c:v>2796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38-4EF6-A27D-3B10711295EC}"/>
            </c:ext>
          </c:extLst>
        </c:ser>
        <c:ser>
          <c:idx val="4"/>
          <c:order val="2"/>
          <c:tx>
            <c:strRef>
              <c:f>'"И"'!$E$7:$E$8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'"И"'!$E$19</c:f>
              <c:numCache>
                <c:formatCode>General</c:formatCode>
                <c:ptCount val="1"/>
                <c:pt idx="0">
                  <c:v>12191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38-4EF6-A27D-3B10711295EC}"/>
            </c:ext>
          </c:extLst>
        </c:ser>
        <c:ser>
          <c:idx val="2"/>
          <c:order val="3"/>
          <c:tx>
            <c:strRef>
              <c:f>'"И"'!$F$7:$F$8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'"И"'!$F$19</c:f>
              <c:numCache>
                <c:formatCode>General</c:formatCode>
                <c:ptCount val="1"/>
                <c:pt idx="0">
                  <c:v>2238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38-4EF6-A27D-3B10711295EC}"/>
            </c:ext>
          </c:extLst>
        </c:ser>
        <c:ser>
          <c:idx val="3"/>
          <c:order val="4"/>
          <c:tx>
            <c:strRef>
              <c:f>'"И"'!$G$7:$G$8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'"И"'!$G$19</c:f>
              <c:numCache>
                <c:formatCode>General</c:formatCode>
                <c:ptCount val="1"/>
                <c:pt idx="0">
                  <c:v>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38-4EF6-A27D-3B10711295E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426560"/>
        <c:axId val="107428096"/>
      </c:barChart>
      <c:catAx>
        <c:axId val="10742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42809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742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19819820075E-2"/>
              <c:y val="0.36977661125693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426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3172238605309475E-2"/>
          <c:y val="0.86000186643337473"/>
          <c:w val="0.86156027793823109"/>
          <c:h val="0.133333566637503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55" r="0.75000000000000755" t="1" header="0.5" footer="0.5"/>
    <c:pageSetup paperSize="9"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"У" -  УПРАВНИ ПРЕДМЕТИ   </a:t>
            </a:r>
          </a:p>
        </c:rich>
      </c:tx>
      <c:layout>
        <c:manualLayout>
          <c:xMode val="edge"/>
          <c:yMode val="edge"/>
          <c:x val="0.28304273745551334"/>
          <c:y val="4.49098862642169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624176557372631"/>
          <c:y val="0.14666698495439651"/>
          <c:w val="0.65503398636351884"/>
          <c:h val="0.695557065010991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'"У"'!$C$19</c:f>
              <c:numCache>
                <c:formatCode>General</c:formatCode>
                <c:ptCount val="1"/>
                <c:pt idx="0">
                  <c:v>37005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B-40E9-A826-71D73D5DBD9D}"/>
            </c:ext>
          </c:extLst>
        </c:ser>
        <c:ser>
          <c:idx val="1"/>
          <c:order val="1"/>
          <c:tx>
            <c:strRef>
              <c:f>'"У"'!$D$7:$D$8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'"У"'!$D$19</c:f>
              <c:numCache>
                <c:formatCode>General</c:formatCode>
                <c:ptCount val="1"/>
                <c:pt idx="0">
                  <c:v>9542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B-40E9-A826-71D73D5DBD9D}"/>
            </c:ext>
          </c:extLst>
        </c:ser>
        <c:ser>
          <c:idx val="4"/>
          <c:order val="2"/>
          <c:tx>
            <c:strRef>
              <c:f>'"У"'!$E$7:$E$8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'"У"'!$E$19</c:f>
              <c:numCache>
                <c:formatCode>General</c:formatCode>
                <c:ptCount val="1"/>
                <c:pt idx="0">
                  <c:v>46547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CB-40E9-A826-71D73D5DBD9D}"/>
            </c:ext>
          </c:extLst>
        </c:ser>
        <c:ser>
          <c:idx val="2"/>
          <c:order val="3"/>
          <c:tx>
            <c:strRef>
              <c:f>'"У"'!$F$7:$F$8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'"У"'!$F$19</c:f>
              <c:numCache>
                <c:formatCode>General</c:formatCode>
                <c:ptCount val="1"/>
                <c:pt idx="0">
                  <c:v>10262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CB-40E9-A826-71D73D5DBD9D}"/>
            </c:ext>
          </c:extLst>
        </c:ser>
        <c:ser>
          <c:idx val="3"/>
          <c:order val="4"/>
          <c:tx>
            <c:strRef>
              <c:f>'"У"'!$G$7:$G$8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'"У"'!$G$19</c:f>
              <c:numCache>
                <c:formatCode>General</c:formatCode>
                <c:ptCount val="1"/>
                <c:pt idx="0">
                  <c:v>36285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CB-40E9-A826-71D73D5DBD9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898752"/>
        <c:axId val="107900288"/>
      </c:barChart>
      <c:catAx>
        <c:axId val="10789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90028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790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01654114871E-2"/>
              <c:y val="0.36977661125693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89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825534932334194E-2"/>
          <c:y val="0.86000186643337473"/>
          <c:w val="0.84698048467373754"/>
          <c:h val="0.133333566637503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77" r="0.75000000000000777" t="1" header="0.5" footer="0.5"/>
    <c:pageSetup paperSize="9" orientation="landscape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"УС" -  УПРАВНИ  СПОР</a:t>
            </a:r>
          </a:p>
        </c:rich>
      </c:tx>
      <c:layout>
        <c:manualLayout>
          <c:xMode val="edge"/>
          <c:yMode val="edge"/>
          <c:x val="0.36962406622249805"/>
          <c:y val="4.66666666666666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96806478923491"/>
          <c:y val="0.17555593653632451"/>
          <c:w val="0.64650622493781629"/>
          <c:h val="0.666668113429080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'"УС"'!$C$6:$C$7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'"УС"'!$C$19</c:f>
              <c:numCache>
                <c:formatCode>General</c:formatCode>
                <c:ptCount val="1"/>
                <c:pt idx="0">
                  <c:v>3217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E-4BAF-9C22-9CF36A302A11}"/>
            </c:ext>
          </c:extLst>
        </c:ser>
        <c:ser>
          <c:idx val="1"/>
          <c:order val="1"/>
          <c:tx>
            <c:strRef>
              <c:f>'"УС"'!$D$6:$D$7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'"УС"'!$D$19</c:f>
              <c:numCache>
                <c:formatCode>General</c:formatCode>
                <c:ptCount val="1"/>
                <c:pt idx="0">
                  <c:v>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DE-4BAF-9C22-9CF36A302A11}"/>
            </c:ext>
          </c:extLst>
        </c:ser>
        <c:ser>
          <c:idx val="4"/>
          <c:order val="2"/>
          <c:tx>
            <c:strRef>
              <c:f>'"УС"'!$E$6:$E$7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'"УС"'!$E$19</c:f>
              <c:numCache>
                <c:formatCode>General</c:formatCode>
                <c:ptCount val="1"/>
                <c:pt idx="0">
                  <c:v>3981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DE-4BAF-9C22-9CF36A302A11}"/>
            </c:ext>
          </c:extLst>
        </c:ser>
        <c:ser>
          <c:idx val="2"/>
          <c:order val="3"/>
          <c:tx>
            <c:strRef>
              <c:f>'"УС"'!$F$6:$F$7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'"УС"'!$F$19</c:f>
              <c:numCache>
                <c:formatCode>General</c:formatCode>
                <c:ptCount val="1"/>
                <c:pt idx="0">
                  <c:v>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DE-4BAF-9C22-9CF36A302A11}"/>
            </c:ext>
          </c:extLst>
        </c:ser>
        <c:ser>
          <c:idx val="3"/>
          <c:order val="4"/>
          <c:tx>
            <c:strRef>
              <c:f>'"УС"'!$G$6:$G$7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'"УС"'!$G$19</c:f>
              <c:numCache>
                <c:formatCode>General</c:formatCode>
                <c:ptCount val="1"/>
                <c:pt idx="0">
                  <c:v>3310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DE-4BAF-9C22-9CF36A302A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957248"/>
        <c:axId val="107963136"/>
      </c:barChart>
      <c:catAx>
        <c:axId val="10795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96313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796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772528433945E-2"/>
              <c:y val="0.36977661125693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79572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0645265495661228E-2"/>
          <c:y val="0.86000186643337473"/>
          <c:w val="0.8387108149942869"/>
          <c:h val="0.133333566637503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822" r="0.75000000000000822" t="1" header="0.5" footer="0.5"/>
    <c:pageSetup paperSize="9"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"Р" -  ОСТАЛИ ПРЕДМЕТИ</a:t>
            </a:r>
          </a:p>
        </c:rich>
      </c:tx>
      <c:layout>
        <c:manualLayout>
          <c:xMode val="edge"/>
          <c:yMode val="edge"/>
          <c:x val="0.36155953478788388"/>
          <c:y val="4.6874999999999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672076707510288"/>
          <c:y val="0.1227679909493484"/>
          <c:w val="0.65457075165221723"/>
          <c:h val="0.712054347506220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'"Р"'!$C$7:$C$8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'"Р"'!$C$19</c:f>
              <c:numCache>
                <c:formatCode>General</c:formatCode>
                <c:ptCount val="1"/>
                <c:pt idx="0">
                  <c:v>3305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F1-4913-AC76-0BCD3CDA1874}"/>
            </c:ext>
          </c:extLst>
        </c:ser>
        <c:ser>
          <c:idx val="1"/>
          <c:order val="1"/>
          <c:tx>
            <c:strRef>
              <c:f>'"Р"'!$D$7:$D$8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'"Р"'!$D$19</c:f>
              <c:numCache>
                <c:formatCode>General</c:formatCode>
                <c:ptCount val="1"/>
                <c:pt idx="0">
                  <c:v>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F1-4913-AC76-0BCD3CDA1874}"/>
            </c:ext>
          </c:extLst>
        </c:ser>
        <c:ser>
          <c:idx val="4"/>
          <c:order val="2"/>
          <c:tx>
            <c:strRef>
              <c:f>'"Р"'!$E$7:$E$8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'"Р"'!$E$19</c:f>
              <c:numCache>
                <c:formatCode>General</c:formatCode>
                <c:ptCount val="1"/>
                <c:pt idx="0">
                  <c:v>4193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F1-4913-AC76-0BCD3CDA1874}"/>
            </c:ext>
          </c:extLst>
        </c:ser>
        <c:ser>
          <c:idx val="2"/>
          <c:order val="3"/>
          <c:tx>
            <c:strRef>
              <c:f>'"Р"'!$F$7:$F$8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'"Р"'!$F$19</c:f>
              <c:numCache>
                <c:formatCode>General</c:formatCode>
                <c:ptCount val="1"/>
                <c:pt idx="0">
                  <c:v>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F1-4913-AC76-0BCD3CDA1874}"/>
            </c:ext>
          </c:extLst>
        </c:ser>
        <c:ser>
          <c:idx val="3"/>
          <c:order val="4"/>
          <c:tx>
            <c:strRef>
              <c:f>'"Р"'!$G$7:$G$8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'"Р"'!$G$19</c:f>
              <c:numCache>
                <c:formatCode>General</c:formatCode>
                <c:ptCount val="1"/>
                <c:pt idx="0">
                  <c:v>3093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F1-4913-AC76-0BCD3CDA18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040576"/>
        <c:axId val="108042112"/>
      </c:barChart>
      <c:catAx>
        <c:axId val="10804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804211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804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19819820075E-2"/>
              <c:y val="0.369776668541432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80405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3333502231140028E-2"/>
          <c:y val="0.8593759373828358"/>
          <c:w val="0.84408719180372749"/>
          <c:h val="0.13392880577427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"РВ" -  ВАНПАРНИЧНИ  ПОСТУПАК</a:t>
            </a:r>
          </a:p>
        </c:rich>
      </c:tx>
      <c:layout>
        <c:manualLayout>
          <c:xMode val="edge"/>
          <c:yMode val="edge"/>
          <c:x val="0.29110530861061734"/>
          <c:y val="4.59770114942528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336943896973907"/>
          <c:y val="0.16781646869717509"/>
          <c:w val="0.64285756589662457"/>
          <c:h val="0.673564730524269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'"РВ"'!$C$7:$C$8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'"РВ"'!$C$19</c:f>
              <c:numCache>
                <c:formatCode>General</c:formatCode>
                <c:ptCount val="1"/>
                <c:pt idx="0">
                  <c:v>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9-4B55-AB4C-ACA244176F5A}"/>
            </c:ext>
          </c:extLst>
        </c:ser>
        <c:ser>
          <c:idx val="1"/>
          <c:order val="1"/>
          <c:tx>
            <c:strRef>
              <c:f>'"РВ"'!$D$7:$D$8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'"РВ"'!$D$19</c:f>
              <c:numCache>
                <c:formatCode>General</c:formatCode>
                <c:ptCount val="1"/>
                <c:pt idx="0">
                  <c:v>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C9-4B55-AB4C-ACA244176F5A}"/>
            </c:ext>
          </c:extLst>
        </c:ser>
        <c:ser>
          <c:idx val="4"/>
          <c:order val="2"/>
          <c:tx>
            <c:strRef>
              <c:f>'"РВ"'!$E$7:$E$8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'"РВ"'!$E$19</c:f>
              <c:numCache>
                <c:formatCode>General</c:formatCode>
                <c:ptCount val="1"/>
                <c:pt idx="0">
                  <c:v>3722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C9-4B55-AB4C-ACA244176F5A}"/>
            </c:ext>
          </c:extLst>
        </c:ser>
        <c:ser>
          <c:idx val="2"/>
          <c:order val="3"/>
          <c:tx>
            <c:strRef>
              <c:f>'"РВ"'!$F$7:$F$8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'"РВ"'!$F$19</c:f>
              <c:numCache>
                <c:formatCode>General</c:formatCode>
                <c:ptCount val="1"/>
                <c:pt idx="0">
                  <c:v>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C9-4B55-AB4C-ACA244176F5A}"/>
            </c:ext>
          </c:extLst>
        </c:ser>
        <c:ser>
          <c:idx val="3"/>
          <c:order val="4"/>
          <c:tx>
            <c:strRef>
              <c:f>'"РВ"'!$G$7:$G$8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'"РВ"'!$G$19</c:f>
              <c:numCache>
                <c:formatCode>General</c:formatCode>
                <c:ptCount val="1"/>
                <c:pt idx="0">
                  <c:v>3074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C9-4B55-AB4C-ACA244176F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671936"/>
        <c:axId val="109673472"/>
      </c:barChart>
      <c:catAx>
        <c:axId val="10967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67347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9673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96706460081E-2"/>
              <c:y val="0.369776571032077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6719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6819371772076872E-2"/>
          <c:y val="0.85517434458623698"/>
          <c:w val="0.84636179832359748"/>
          <c:h val="0.137931275831904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"ЈП" - ПРЕДМЕТИ УПРАВЕ ПРАВОБРАНИЛАШТВА</a:t>
            </a:r>
          </a:p>
        </c:rich>
      </c:tx>
      <c:layout>
        <c:manualLayout>
          <c:xMode val="edge"/>
          <c:yMode val="edge"/>
          <c:x val="0.24459456798171897"/>
          <c:y val="4.2792792792792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567567567567284"/>
          <c:y val="0.14639671839086779"/>
          <c:w val="0.66756756756756752"/>
          <c:h val="0.72297456313028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'"ЈП"'!$C$7:$C$8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'"ЈП"'!$C$20</c:f>
              <c:numCache>
                <c:formatCode>General</c:formatCode>
                <c:ptCount val="1"/>
                <c:pt idx="0">
                  <c:v>2525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62-460F-9790-CD0BD130308E}"/>
            </c:ext>
          </c:extLst>
        </c:ser>
        <c:ser>
          <c:idx val="1"/>
          <c:order val="1"/>
          <c:tx>
            <c:strRef>
              <c:f>'"ЈП"'!$D$7:$D$8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'"ЈП"'!$D$20</c:f>
              <c:numCache>
                <c:formatCode>General</c:formatCode>
                <c:ptCount val="1"/>
                <c:pt idx="0">
                  <c:v>1752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62-460F-9790-CD0BD130308E}"/>
            </c:ext>
          </c:extLst>
        </c:ser>
        <c:ser>
          <c:idx val="4"/>
          <c:order val="2"/>
          <c:tx>
            <c:strRef>
              <c:f>'"ЈП"'!$E$7:$E$8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'"ЈП"'!$E$20</c:f>
              <c:numCache>
                <c:formatCode>General</c:formatCode>
                <c:ptCount val="1"/>
                <c:pt idx="0">
                  <c:v>4277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62-460F-9790-CD0BD130308E}"/>
            </c:ext>
          </c:extLst>
        </c:ser>
        <c:ser>
          <c:idx val="2"/>
          <c:order val="3"/>
          <c:tx>
            <c:strRef>
              <c:f>'"ЈП"'!$F$7:$F$8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'"ЈП"'!$F$20</c:f>
              <c:numCache>
                <c:formatCode>General</c:formatCode>
                <c:ptCount val="1"/>
                <c:pt idx="0">
                  <c:v>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62-460F-9790-CD0BD130308E}"/>
            </c:ext>
          </c:extLst>
        </c:ser>
        <c:ser>
          <c:idx val="3"/>
          <c:order val="4"/>
          <c:tx>
            <c:strRef>
              <c:f>'"ЈП"'!$G$7:$G$8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'"ЈП"'!$G$20</c:f>
              <c:numCache>
                <c:formatCode>General</c:formatCode>
                <c:ptCount val="1"/>
                <c:pt idx="0">
                  <c:v>2520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62-460F-9790-CD0BD13030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427328"/>
        <c:axId val="109511040"/>
      </c:barChart>
      <c:catAx>
        <c:axId val="10942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51104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95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38173527143E-2"/>
              <c:y val="0.36977654820174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4273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8378339835593114E-2"/>
          <c:y val="0.85810999976354363"/>
          <c:w val="0.83918916991778858"/>
          <c:h val="0.135135371592063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"ПОВ" -  ПОВЈЕРЉИВИ ПРЕДМЕТИ</a:t>
            </a:r>
          </a:p>
        </c:rich>
      </c:tx>
      <c:layout>
        <c:manualLayout>
          <c:xMode val="edge"/>
          <c:yMode val="edge"/>
          <c:x val="0.30675671362554902"/>
          <c:y val="4.12844036697247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"/>
          <c:y val="0.14220199411598144"/>
          <c:w val="0.6905405405405407"/>
          <c:h val="0.71559713168041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'"ПОВ"'!$C$6:$C$7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'"ПОВ"'!$C$19</c:f>
              <c:numCache>
                <c:formatCode>General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C7-45D9-87F3-B0165AEE9848}"/>
            </c:ext>
          </c:extLst>
        </c:ser>
        <c:ser>
          <c:idx val="1"/>
          <c:order val="1"/>
          <c:tx>
            <c:strRef>
              <c:f>'"ПОВ"'!$D$6:$D$7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'"ПОВ"'!$D$19</c:f>
              <c:numCache>
                <c:formatCode>General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C7-45D9-87F3-B0165AEE9848}"/>
            </c:ext>
          </c:extLst>
        </c:ser>
        <c:ser>
          <c:idx val="4"/>
          <c:order val="2"/>
          <c:tx>
            <c:strRef>
              <c:f>'"ПОВ"'!$E$6:$E$7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'"ПОВ"'!$E$19</c:f>
              <c:numCache>
                <c:formatCode>General</c:formatCode>
                <c:ptCount val="1"/>
                <c:pt idx="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C7-45D9-87F3-B0165AEE9848}"/>
            </c:ext>
          </c:extLst>
        </c:ser>
        <c:ser>
          <c:idx val="2"/>
          <c:order val="3"/>
          <c:tx>
            <c:strRef>
              <c:f>'"ПОВ"'!$F$6:$F$7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'"ПОВ"'!$F$19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C7-45D9-87F3-B0165AEE9848}"/>
            </c:ext>
          </c:extLst>
        </c:ser>
        <c:ser>
          <c:idx val="3"/>
          <c:order val="4"/>
          <c:tx>
            <c:strRef>
              <c:f>'"ПОВ"'!$G$6:$G$7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'"ПОВ"'!$G$19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C7-45D9-87F3-B0165AEE98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572096"/>
        <c:axId val="109573632"/>
      </c:barChart>
      <c:catAx>
        <c:axId val="10957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57363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9573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38173527143E-2"/>
              <c:y val="0.369776541693760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572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4054116456658974E-2"/>
          <c:y val="0.85550555033831865"/>
          <c:w val="0.84864858257529641"/>
          <c:h val="0.1376149196946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"М" - ПРЕДМЕТИ ПРАВНОГ МИШЉЕЊА</a:t>
            </a:r>
          </a:p>
        </c:rich>
      </c:tx>
      <c:layout>
        <c:manualLayout>
          <c:xMode val="edge"/>
          <c:yMode val="edge"/>
          <c:x val="0.26209710272702375"/>
          <c:y val="4.2792792792792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327988921776494"/>
          <c:y val="0.14864897559688325"/>
          <c:w val="0.64381804936634923"/>
          <c:h val="0.70720876268820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'"М"'!$C$19</c:f>
              <c:numCache>
                <c:formatCode>General</c:formatCode>
                <c:ptCount val="1"/>
                <c:pt idx="0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ED-44C3-A8DB-846A25000418}"/>
            </c:ext>
          </c:extLst>
        </c:ser>
        <c:ser>
          <c:idx val="1"/>
          <c:order val="1"/>
          <c:tx>
            <c:strRef>
              <c:f>'"М"'!$D$6:$D$7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'"М"'!$D$19</c:f>
              <c:numCache>
                <c:formatCode>General</c:formatCode>
                <c:ptCount val="1"/>
                <c:pt idx="0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ED-44C3-A8DB-846A25000418}"/>
            </c:ext>
          </c:extLst>
        </c:ser>
        <c:ser>
          <c:idx val="4"/>
          <c:order val="2"/>
          <c:tx>
            <c:strRef>
              <c:f>'"М"'!$E$6:$E$7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'"М"'!$E$19</c:f>
              <c:numCache>
                <c:formatCode>General</c:formatCode>
                <c:ptCount val="1"/>
                <c:pt idx="0">
                  <c:v>1330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ED-44C3-A8DB-846A25000418}"/>
            </c:ext>
          </c:extLst>
        </c:ser>
        <c:ser>
          <c:idx val="2"/>
          <c:order val="3"/>
          <c:tx>
            <c:strRef>
              <c:f>'"М"'!$F$6:$F$7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'"М"'!$F$19</c:f>
              <c:numCache>
                <c:formatCode>General</c:formatCode>
                <c:ptCount val="1"/>
                <c:pt idx="0">
                  <c:v>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ED-44C3-A8DB-846A25000418}"/>
            </c:ext>
          </c:extLst>
        </c:ser>
        <c:ser>
          <c:idx val="3"/>
          <c:order val="4"/>
          <c:tx>
            <c:strRef>
              <c:f>'"М"'!$G$6:$G$7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'"М"'!$G$19</c:f>
              <c:numCache>
                <c:formatCode>General</c:formatCode>
                <c:ptCount val="1"/>
                <c:pt idx="0">
                  <c:v>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ED-44C3-A8DB-846A2500041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974656"/>
        <c:axId val="109976192"/>
      </c:barChart>
      <c:catAx>
        <c:axId val="109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97619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9976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19819820075E-2"/>
              <c:y val="0.36977654820174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974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98934592635379E-2"/>
          <c:y val="0.85810999976354363"/>
          <c:w val="0.84408719180372727"/>
          <c:h val="0.135135371592063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"ПР" -  ПРЕДМЕТИ ПРЕВЕНТИВЕ</a:t>
            </a:r>
          </a:p>
        </c:rich>
      </c:tx>
      <c:layout>
        <c:manualLayout>
          <c:xMode val="edge"/>
          <c:yMode val="edge"/>
          <c:x val="0.30191300306211732"/>
          <c:y val="4.1570438799076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81423808678909"/>
          <c:y val="0.15935352842803707"/>
          <c:w val="0.65300633565778665"/>
          <c:h val="0.683603542242014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'"ПР"'!$C$7:$C$8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'"ПР"'!$C$18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5D-4A5E-8A2E-B15F7B69F5BF}"/>
            </c:ext>
          </c:extLst>
        </c:ser>
        <c:ser>
          <c:idx val="1"/>
          <c:order val="1"/>
          <c:tx>
            <c:strRef>
              <c:f>'"ПР"'!$D$7:$D$8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'"ПР"'!$D$18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5D-4A5E-8A2E-B15F7B69F5BF}"/>
            </c:ext>
          </c:extLst>
        </c:ser>
        <c:ser>
          <c:idx val="4"/>
          <c:order val="2"/>
          <c:tx>
            <c:strRef>
              <c:f>'"ПР"'!$E$7:$E$8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186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EEE-44A7-B6BD-0DEB2C10B1B0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'"ПР"'!$E$18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5D-4A5E-8A2E-B15F7B69F5BF}"/>
            </c:ext>
          </c:extLst>
        </c:ser>
        <c:ser>
          <c:idx val="2"/>
          <c:order val="3"/>
          <c:tx>
            <c:strRef>
              <c:f>'"ПР"'!$F$7:$F$8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147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EEE-44A7-B6BD-0DEB2C10B1B0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'"ПР"'!$F$18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5D-4A5E-8A2E-B15F7B69F5BF}"/>
            </c:ext>
          </c:extLst>
        </c:ser>
        <c:ser>
          <c:idx val="3"/>
          <c:order val="4"/>
          <c:tx>
            <c:strRef>
              <c:f>'"ПР"'!$G$7:$G$8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'"ПР"'!$G$18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5D-4A5E-8A2E-B15F7B69F5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038016"/>
        <c:axId val="110068480"/>
      </c:barChart>
      <c:catAx>
        <c:axId val="11003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06848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068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27209099101E-2"/>
              <c:y val="0.369776630115231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0380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4207813867016822E-2"/>
          <c:y val="0.85450443405890664"/>
          <c:w val="0.84836176727908263"/>
          <c:h val="0.138568371794172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"А" - АТХЕЗИОНИ ПРЕДМЕТИ </a:t>
            </a:r>
          </a:p>
        </c:rich>
      </c:tx>
      <c:layout>
        <c:manualLayout>
          <c:xMode val="edge"/>
          <c:yMode val="edge"/>
          <c:x val="0.328841249682503"/>
          <c:y val="4.28893905191873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719692158869191"/>
          <c:y val="0.13544018058691176"/>
          <c:w val="0.65498695393241069"/>
          <c:h val="0.70880361173814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'"А"'!$C$7:$C$8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'"А"'!$C$18</c:f>
              <c:numCache>
                <c:formatCode>General</c:formatCode>
                <c:ptCount val="1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F0-4203-962E-0A059818EFC0}"/>
            </c:ext>
          </c:extLst>
        </c:ser>
        <c:ser>
          <c:idx val="1"/>
          <c:order val="1"/>
          <c:tx>
            <c:strRef>
              <c:f>'"А"'!$D$7:$D$8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'"А"'!$D$18</c:f>
              <c:numCache>
                <c:formatCode>General</c:formatCode>
                <c:ptCount val="1"/>
                <c:pt idx="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F0-4203-962E-0A059818EFC0}"/>
            </c:ext>
          </c:extLst>
        </c:ser>
        <c:ser>
          <c:idx val="4"/>
          <c:order val="2"/>
          <c:tx>
            <c:strRef>
              <c:f>'"А"'!$E$7:$E$8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'"А"'!$E$18</c:f>
              <c:numCache>
                <c:formatCode>General</c:formatCode>
                <c:ptCount val="1"/>
                <c:pt idx="0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F0-4203-962E-0A059818EFC0}"/>
            </c:ext>
          </c:extLst>
        </c:ser>
        <c:ser>
          <c:idx val="2"/>
          <c:order val="3"/>
          <c:tx>
            <c:strRef>
              <c:f>'"А"'!$F$7:$F$8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'"А"'!$F$18</c:f>
              <c:numCache>
                <c:formatCode>General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F0-4203-962E-0A059818EFC0}"/>
            </c:ext>
          </c:extLst>
        </c:ser>
        <c:ser>
          <c:idx val="3"/>
          <c:order val="4"/>
          <c:tx>
            <c:strRef>
              <c:f>'"А"'!$G$7:$G$8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'"А"'!$G$18</c:f>
              <c:numCache>
                <c:formatCode>General</c:formatCode>
                <c:ptCount val="1"/>
                <c:pt idx="0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F0-4203-962E-0A059818EFC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883776"/>
        <c:axId val="109885312"/>
      </c:barChart>
      <c:catAx>
        <c:axId val="10988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88531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9885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96706460081E-2"/>
              <c:y val="0.369776577024945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883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0646922360511384E-2"/>
          <c:y val="0.85778781038375773"/>
          <c:w val="0.83153697400728077"/>
          <c:h val="0.135440180586889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"У" -  УПРАВНИ ПРЕДМЕТИ   </a:t>
            </a:r>
          </a:p>
        </c:rich>
      </c:tx>
      <c:layout>
        <c:manualLayout>
          <c:xMode val="edge"/>
          <c:yMode val="edge"/>
          <c:x val="0.28304285246251654"/>
          <c:y val="4.49099019573238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865300146412891"/>
          <c:y val="0.15022421524663676"/>
          <c:w val="0.65446559297218165"/>
          <c:h val="0.69058295964124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'"У"'!$C$19</c:f>
              <c:numCache>
                <c:formatCode>General</c:formatCode>
                <c:ptCount val="1"/>
                <c:pt idx="0">
                  <c:v>37005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D9-4B1D-8E1C-8EB8F4CA5356}"/>
            </c:ext>
          </c:extLst>
        </c:ser>
        <c:ser>
          <c:idx val="1"/>
          <c:order val="1"/>
          <c:tx>
            <c:strRef>
              <c:f>'"У"'!$D$7:$D$8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'"У"'!$D$19</c:f>
              <c:numCache>
                <c:formatCode>General</c:formatCode>
                <c:ptCount val="1"/>
                <c:pt idx="0">
                  <c:v>9542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D9-4B1D-8E1C-8EB8F4CA5356}"/>
            </c:ext>
          </c:extLst>
        </c:ser>
        <c:ser>
          <c:idx val="4"/>
          <c:order val="2"/>
          <c:tx>
            <c:strRef>
              <c:f>'"У"'!$E$7:$E$8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'"У"'!$E$19</c:f>
              <c:numCache>
                <c:formatCode>General</c:formatCode>
                <c:ptCount val="1"/>
                <c:pt idx="0">
                  <c:v>46547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D9-4B1D-8E1C-8EB8F4CA5356}"/>
            </c:ext>
          </c:extLst>
        </c:ser>
        <c:ser>
          <c:idx val="2"/>
          <c:order val="3"/>
          <c:tx>
            <c:strRef>
              <c:f>'"У"'!$F$7:$F$8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'"У"'!$F$19</c:f>
              <c:numCache>
                <c:formatCode>General</c:formatCode>
                <c:ptCount val="1"/>
                <c:pt idx="0">
                  <c:v>10262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D9-4B1D-8E1C-8EB8F4CA5356}"/>
            </c:ext>
          </c:extLst>
        </c:ser>
        <c:ser>
          <c:idx val="3"/>
          <c:order val="4"/>
          <c:tx>
            <c:strRef>
              <c:f>'"У"'!$G$7:$G$8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'"У"'!$G$19</c:f>
              <c:numCache>
                <c:formatCode>General</c:formatCode>
                <c:ptCount val="1"/>
                <c:pt idx="0">
                  <c:v>36285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D9-4B1D-8E1C-8EB8F4CA53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031360"/>
        <c:axId val="104032896"/>
      </c:barChart>
      <c:catAx>
        <c:axId val="10403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03289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403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43697658646E-2"/>
              <c:y val="0.369776726339707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031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852407299017934E-2"/>
          <c:y val="0.860001883172683"/>
          <c:w val="0.8469803756998826"/>
          <c:h val="0.133333568729910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99" r="0.75000000000000799" t="1" header="0.5" footer="0.5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"ЕИ" - ПРЕДМЕТИ  СА ЕЛЕМЕНТИМА ИНОСТРАНОСТИ</a:t>
            </a:r>
          </a:p>
        </c:rich>
      </c:tx>
      <c:layout>
        <c:manualLayout>
          <c:xMode val="edge"/>
          <c:yMode val="edge"/>
          <c:x val="0.20323010525746424"/>
          <c:y val="4.308390022675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553162853297444"/>
          <c:y val="0.17687113996762499"/>
          <c:w val="0.65410497981158244"/>
          <c:h val="0.6780060365425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'"ЕИ"'!$C$7:$C$8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'"ЕИ"'!$C$18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57-4BC9-8D2C-1E5C8AE802E3}"/>
            </c:ext>
          </c:extLst>
        </c:ser>
        <c:ser>
          <c:idx val="1"/>
          <c:order val="1"/>
          <c:tx>
            <c:strRef>
              <c:f>'"ЕИ"'!$D$7:$D$8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'"ЕИ"'!$D$18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57-4BC9-8D2C-1E5C8AE802E3}"/>
            </c:ext>
          </c:extLst>
        </c:ser>
        <c:ser>
          <c:idx val="4"/>
          <c:order val="2"/>
          <c:tx>
            <c:strRef>
              <c:f>'"ЕИ"'!$E$7:$E$8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'"ЕИ"'!$E$18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57-4BC9-8D2C-1E5C8AE802E3}"/>
            </c:ext>
          </c:extLst>
        </c:ser>
        <c:ser>
          <c:idx val="2"/>
          <c:order val="3"/>
          <c:tx>
            <c:strRef>
              <c:f>'"ЕИ"'!$F$7:$F$8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'"ЕИ"'!$F$18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57-4BC9-8D2C-1E5C8AE802E3}"/>
            </c:ext>
          </c:extLst>
        </c:ser>
        <c:ser>
          <c:idx val="3"/>
          <c:order val="4"/>
          <c:tx>
            <c:strRef>
              <c:f>'"ЕИ"'!$G$7:$G$8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'"ЕИ"'!$G$18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57-4BC9-8D2C-1E5C8AE802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954560"/>
        <c:axId val="109956096"/>
      </c:barChart>
      <c:catAx>
        <c:axId val="10995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95609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9956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790567416187E-2"/>
              <c:y val="0.369776635063478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954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3835809183645854E-2"/>
          <c:y val="0.85714476166669662"/>
          <c:w val="0.83310901858917286"/>
          <c:h val="0.136054659834195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Latn-BA"/>
              <a:t>"P" -  PARNIČNI PREDMETI </a:t>
            </a:r>
          </a:p>
        </c:rich>
      </c:tx>
      <c:layout>
        <c:manualLayout>
          <c:xMode val="edge"/>
          <c:yMode val="edge"/>
          <c:x val="0.32930143347466961"/>
          <c:y val="4.6563192904656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134441593216905"/>
          <c:y val="9.756108123558023E-2"/>
          <c:w val="0.65322666386648465"/>
          <c:h val="0.745011893071711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'"П"'!$C$29:$C$30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'"П"'!$C$19</c:f>
              <c:numCache>
                <c:formatCode>General</c:formatCode>
                <c:ptCount val="1"/>
                <c:pt idx="0">
                  <c:v>6672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1-4830-A674-B719C1D35F5A}"/>
            </c:ext>
          </c:extLst>
        </c:ser>
        <c:ser>
          <c:idx val="1"/>
          <c:order val="1"/>
          <c:tx>
            <c:strRef>
              <c:f>'"П"'!$D$29:$D$30</c:f>
              <c:strCache>
                <c:ptCount val="2"/>
                <c:pt idx="0">
                  <c:v>ZAPRIMЈENO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'"П"'!$D$19</c:f>
              <c:numCache>
                <c:formatCode>General</c:formatCode>
                <c:ptCount val="1"/>
                <c:pt idx="0">
                  <c:v>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D1-4830-A674-B719C1D35F5A}"/>
            </c:ext>
          </c:extLst>
        </c:ser>
        <c:ser>
          <c:idx val="4"/>
          <c:order val="2"/>
          <c:tx>
            <c:strRef>
              <c:f>'"П"'!$E$29:$E$30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15365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3D1-4830-A674-B719C1D35F5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'"П"'!$E$19</c:f>
              <c:numCache>
                <c:formatCode>General</c:formatCode>
                <c:ptCount val="1"/>
                <c:pt idx="0">
                  <c:v>7618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D1-4830-A674-B719C1D35F5A}"/>
            </c:ext>
          </c:extLst>
        </c:ser>
        <c:ser>
          <c:idx val="2"/>
          <c:order val="3"/>
          <c:tx>
            <c:strRef>
              <c:f>'"П"'!$F$29:$F$30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'"П"'!$F$19</c:f>
              <c:numCache>
                <c:formatCode>General</c:formatCode>
                <c:ptCount val="1"/>
                <c:pt idx="0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D1-4830-A674-B719C1D35F5A}"/>
            </c:ext>
          </c:extLst>
        </c:ser>
        <c:ser>
          <c:idx val="3"/>
          <c:order val="4"/>
          <c:tx>
            <c:strRef>
              <c:f>'"П"'!$G$29:$G$30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'"П"'!$G$19</c:f>
              <c:numCache>
                <c:formatCode>General</c:formatCode>
                <c:ptCount val="1"/>
                <c:pt idx="0">
                  <c:v>6591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D1-4830-A674-B719C1D35F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816832"/>
        <c:axId val="110433024"/>
      </c:barChart>
      <c:catAx>
        <c:axId val="10981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43302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433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Latn-BA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772528433945E-2"/>
              <c:y val="0.369776582805198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98168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5268995221751123E-2"/>
          <c:y val="0.85587676263306012"/>
          <c:w val="0.82661403862979976"/>
          <c:h val="0.1330379268001694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0.98425196850393659" l="0.74803149606300001" r="0.74803149606300001" t="0.98425196850393659" header="0.51181102362204722" footer="0.51181102362204722"/>
    <c:pageSetup paperSize="9" orientation="portrait" verticalDpi="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Latn-BA"/>
              <a:t>"I" -  IZVRŠNI PREDMETI</a:t>
            </a:r>
          </a:p>
        </c:rich>
      </c:tx>
      <c:layout>
        <c:manualLayout>
          <c:xMode val="edge"/>
          <c:yMode val="edge"/>
          <c:x val="0.33871014200148081"/>
          <c:y val="4.63576158940398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284982050390166"/>
          <c:y val="0.12803559610322698"/>
          <c:w val="0.62903308372328071"/>
          <c:h val="0.713025819678331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'"И"'!$C$30:$C$31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'"И"'!$C$19</c:f>
              <c:numCache>
                <c:formatCode>General</c:formatCode>
                <c:ptCount val="1"/>
                <c:pt idx="0">
                  <c:v>9395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E7-4C73-9574-B27D1C52ED71}"/>
            </c:ext>
          </c:extLst>
        </c:ser>
        <c:ser>
          <c:idx val="1"/>
          <c:order val="1"/>
          <c:tx>
            <c:strRef>
              <c:f>'"И"'!$D$30:$D$31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'"И"'!$D$19</c:f>
              <c:numCache>
                <c:formatCode>General</c:formatCode>
                <c:ptCount val="1"/>
                <c:pt idx="0">
                  <c:v>2796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E7-4C73-9574-B27D1C52ED71}"/>
            </c:ext>
          </c:extLst>
        </c:ser>
        <c:ser>
          <c:idx val="4"/>
          <c:order val="2"/>
          <c:tx>
            <c:strRef>
              <c:f>'"И"'!$E$30:$E$31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'"И"'!$E$19</c:f>
              <c:numCache>
                <c:formatCode>General</c:formatCode>
                <c:ptCount val="1"/>
                <c:pt idx="0">
                  <c:v>12191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E7-4C73-9574-B27D1C52ED71}"/>
            </c:ext>
          </c:extLst>
        </c:ser>
        <c:ser>
          <c:idx val="2"/>
          <c:order val="3"/>
          <c:tx>
            <c:strRef>
              <c:f>'"И"'!$F$30:$F$31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'"И"'!$F$19</c:f>
              <c:numCache>
                <c:formatCode>General</c:formatCode>
                <c:ptCount val="1"/>
                <c:pt idx="0">
                  <c:v>2238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E7-4C73-9574-B27D1C52ED71}"/>
            </c:ext>
          </c:extLst>
        </c:ser>
        <c:ser>
          <c:idx val="3"/>
          <c:order val="4"/>
          <c:tx>
            <c:strRef>
              <c:f>'"И"'!$G$30:$G$31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'"И"'!$G$19</c:f>
              <c:numCache>
                <c:formatCode>General</c:formatCode>
                <c:ptCount val="1"/>
                <c:pt idx="0">
                  <c:v>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E7-4C73-9574-B27D1C52ED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494080"/>
        <c:axId val="110495616"/>
      </c:barChart>
      <c:catAx>
        <c:axId val="11049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49561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495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Latn-BA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772528433945E-2"/>
              <c:y val="0.369776526278586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4940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9892590349284717E-2"/>
          <c:y val="0.86092900639076986"/>
          <c:w val="0.84946349014065459"/>
          <c:h val="0.132450562884936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 paperSize="9" orientation="landscape" verticalDpi="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"U" -  UPRAVNI PREDMETI   </a:t>
            </a:r>
          </a:p>
        </c:rich>
      </c:tx>
      <c:layout>
        <c:manualLayout>
          <c:xMode val="edge"/>
          <c:yMode val="edge"/>
          <c:x val="0.34013642825896762"/>
          <c:y val="4.57516339869291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170101469628375"/>
          <c:y val="0.11764730912843208"/>
          <c:w val="0.64081717795649762"/>
          <c:h val="0.723313085752581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'"У"'!$C$31:$C$32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'"У"'!$C$19</c:f>
              <c:numCache>
                <c:formatCode>General</c:formatCode>
                <c:ptCount val="1"/>
                <c:pt idx="0">
                  <c:v>37005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23-45D2-9FAC-396DB8CE04E3}"/>
            </c:ext>
          </c:extLst>
        </c:ser>
        <c:ser>
          <c:idx val="1"/>
          <c:order val="1"/>
          <c:tx>
            <c:strRef>
              <c:f>'"У"'!$D$31:$D$32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'"У"'!$D$19</c:f>
              <c:numCache>
                <c:formatCode>General</c:formatCode>
                <c:ptCount val="1"/>
                <c:pt idx="0">
                  <c:v>9542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23-45D2-9FAC-396DB8CE04E3}"/>
            </c:ext>
          </c:extLst>
        </c:ser>
        <c:ser>
          <c:idx val="4"/>
          <c:order val="2"/>
          <c:tx>
            <c:strRef>
              <c:f>'"У"'!$E$31:$E$32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'"У"'!$E$19</c:f>
              <c:numCache>
                <c:formatCode>General</c:formatCode>
                <c:ptCount val="1"/>
                <c:pt idx="0">
                  <c:v>46547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23-45D2-9FAC-396DB8CE04E3}"/>
            </c:ext>
          </c:extLst>
        </c:ser>
        <c:ser>
          <c:idx val="2"/>
          <c:order val="3"/>
          <c:tx>
            <c:strRef>
              <c:f>'"У"'!$F$31:$F$32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'"У"'!$F$19</c:f>
              <c:numCache>
                <c:formatCode>General</c:formatCode>
                <c:ptCount val="1"/>
                <c:pt idx="0">
                  <c:v>10262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23-45D2-9FAC-396DB8CE04E3}"/>
            </c:ext>
          </c:extLst>
        </c:ser>
        <c:ser>
          <c:idx val="3"/>
          <c:order val="4"/>
          <c:tx>
            <c:strRef>
              <c:f>'"У"'!$G$31:$G$32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'"У"'!$G$19</c:f>
              <c:numCache>
                <c:formatCode>General</c:formatCode>
                <c:ptCount val="1"/>
                <c:pt idx="0">
                  <c:v>36285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23-45D2-9FAC-396DB8CE04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560768"/>
        <c:axId val="110562304"/>
      </c:barChart>
      <c:catAx>
        <c:axId val="11056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56230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562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27209099101E-2"/>
              <c:y val="0.369776588383974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5607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8911718066491693E-2"/>
          <c:y val="0.86274692787584562"/>
          <c:w val="0.84217806758530256"/>
          <c:h val="0.130719182977940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"US" -  UPRAVNI SPOR</a:t>
            </a:r>
          </a:p>
        </c:rich>
      </c:tx>
      <c:layout>
        <c:manualLayout>
          <c:xMode val="edge"/>
          <c:yMode val="edge"/>
          <c:x val="0.34966029636920942"/>
          <c:y val="4.62555066079289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86429084860524"/>
          <c:y val="0.19383280758794191"/>
          <c:w val="0.63129335577879964"/>
          <c:h val="0.64096985236468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'"УС"'!$C$30:$C$31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'"УС"'!$C$19</c:f>
              <c:numCache>
                <c:formatCode>General</c:formatCode>
                <c:ptCount val="1"/>
                <c:pt idx="0">
                  <c:v>3217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FD-44CA-A179-99E639D1CD71}"/>
            </c:ext>
          </c:extLst>
        </c:ser>
        <c:ser>
          <c:idx val="1"/>
          <c:order val="1"/>
          <c:tx>
            <c:strRef>
              <c:f>'"УС"'!$D$30:$D$31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'"УС"'!$D$19</c:f>
              <c:numCache>
                <c:formatCode>General</c:formatCode>
                <c:ptCount val="1"/>
                <c:pt idx="0">
                  <c:v>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FD-44CA-A179-99E639D1CD71}"/>
            </c:ext>
          </c:extLst>
        </c:ser>
        <c:ser>
          <c:idx val="4"/>
          <c:order val="2"/>
          <c:tx>
            <c:strRef>
              <c:f>'"УС"'!$E$30:$E$31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'"УС"'!$E$19</c:f>
              <c:numCache>
                <c:formatCode>General</c:formatCode>
                <c:ptCount val="1"/>
                <c:pt idx="0">
                  <c:v>3981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FD-44CA-A179-99E639D1CD71}"/>
            </c:ext>
          </c:extLst>
        </c:ser>
        <c:ser>
          <c:idx val="2"/>
          <c:order val="3"/>
          <c:tx>
            <c:strRef>
              <c:f>'"УС"'!$F$30:$F$31</c:f>
              <c:strCache>
                <c:ptCount val="2"/>
                <c:pt idx="0">
                  <c:v>ZARŠENO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'"УС"'!$F$19</c:f>
              <c:numCache>
                <c:formatCode>General</c:formatCode>
                <c:ptCount val="1"/>
                <c:pt idx="0">
                  <c:v>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FD-44CA-A179-99E639D1CD71}"/>
            </c:ext>
          </c:extLst>
        </c:ser>
        <c:ser>
          <c:idx val="3"/>
          <c:order val="4"/>
          <c:tx>
            <c:strRef>
              <c:f>'"УС"'!$G$30:$G$31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'"УС"'!$G$19</c:f>
              <c:numCache>
                <c:formatCode>General</c:formatCode>
                <c:ptCount val="1"/>
                <c:pt idx="0">
                  <c:v>3310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FD-44CA-A179-99E639D1CD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643840"/>
        <c:axId val="110653824"/>
      </c:barChart>
      <c:catAx>
        <c:axId val="11064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65382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653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27209099101E-2"/>
              <c:y val="0.369776498202048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6438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6190671478565189E-2"/>
          <c:y val="0.84581590296808673"/>
          <c:w val="0.83809642935257322"/>
          <c:h val="0.132158821556996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"R" -  OSTALI PREDMETI</a:t>
            </a:r>
          </a:p>
        </c:rich>
      </c:tx>
      <c:layout>
        <c:manualLayout>
          <c:xMode val="edge"/>
          <c:yMode val="edge"/>
          <c:x val="0.35511362300879284"/>
          <c:y val="4.57516339869291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00568181818182"/>
          <c:y val="0.1220046168739308"/>
          <c:w val="0.65625000000000711"/>
          <c:h val="0.732027701243587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'"Р"'!$C$30:$C$31</c:f>
              <c:strCache>
                <c:ptCount val="2"/>
                <c:pt idx="0">
                  <c:v>PRENESENO 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'"Р"'!$C$19</c:f>
              <c:numCache>
                <c:formatCode>General</c:formatCode>
                <c:ptCount val="1"/>
                <c:pt idx="0">
                  <c:v>3305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7C-4F79-A320-714378C4182D}"/>
            </c:ext>
          </c:extLst>
        </c:ser>
        <c:ser>
          <c:idx val="1"/>
          <c:order val="1"/>
          <c:tx>
            <c:strRef>
              <c:f>'"Р"'!$D$30:$D$31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'"Р"'!$D$19</c:f>
              <c:numCache>
                <c:formatCode>General</c:formatCode>
                <c:ptCount val="1"/>
                <c:pt idx="0">
                  <c:v>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7C-4F79-A320-714378C4182D}"/>
            </c:ext>
          </c:extLst>
        </c:ser>
        <c:ser>
          <c:idx val="4"/>
          <c:order val="2"/>
          <c:tx>
            <c:strRef>
              <c:f>'"Р"'!$E$30:$E$31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'"Р"'!$E$19</c:f>
              <c:numCache>
                <c:formatCode>General</c:formatCode>
                <c:ptCount val="1"/>
                <c:pt idx="0">
                  <c:v>4193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7C-4F79-A320-714378C4182D}"/>
            </c:ext>
          </c:extLst>
        </c:ser>
        <c:ser>
          <c:idx val="2"/>
          <c:order val="3"/>
          <c:tx>
            <c:strRef>
              <c:f>'"Р"'!$F$30:$F$31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'"Р"'!$F$19</c:f>
              <c:numCache>
                <c:formatCode>General</c:formatCode>
                <c:ptCount val="1"/>
                <c:pt idx="0">
                  <c:v>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7C-4F79-A320-714378C4182D}"/>
            </c:ext>
          </c:extLst>
        </c:ser>
        <c:ser>
          <c:idx val="3"/>
          <c:order val="4"/>
          <c:tx>
            <c:strRef>
              <c:f>'"Р"'!$G$30:$G$31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'"Р"'!$G$19</c:f>
              <c:numCache>
                <c:formatCode>General</c:formatCode>
                <c:ptCount val="1"/>
                <c:pt idx="0">
                  <c:v>3093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7C-4F79-A320-714378C418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325760"/>
        <c:axId val="110327296"/>
      </c:barChart>
      <c:catAx>
        <c:axId val="11032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32729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327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69870404599E-2"/>
              <c:y val="0.369776588383974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325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380687827861609E-2"/>
          <c:y val="0.86274692787584562"/>
          <c:w val="0.82812494435482864"/>
          <c:h val="0.130719182977940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"RV" - VANPARNIČNI POSTUPAK</a:t>
            </a:r>
          </a:p>
        </c:rich>
      </c:tx>
      <c:layout>
        <c:manualLayout>
          <c:xMode val="edge"/>
          <c:yMode val="edge"/>
          <c:x val="0.33001457355348418"/>
          <c:y val="4.37636761487976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591769503307624"/>
          <c:y val="0.18818400850486441"/>
          <c:w val="0.61024224462282561"/>
          <c:h val="0.667396774348646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'"РВ"'!$C$31:$C$32</c:f>
              <c:strCache>
                <c:ptCount val="2"/>
                <c:pt idx="0">
                  <c:v>PRENESENO 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'"РВ"'!$C$19</c:f>
              <c:numCache>
                <c:formatCode>General</c:formatCode>
                <c:ptCount val="1"/>
                <c:pt idx="0">
                  <c:v>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B8-4E02-A0C0-44FAF6379420}"/>
            </c:ext>
          </c:extLst>
        </c:ser>
        <c:ser>
          <c:idx val="1"/>
          <c:order val="1"/>
          <c:tx>
            <c:strRef>
              <c:f>'"РВ"'!$D$31:$D$32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'"РВ"'!$D$19</c:f>
              <c:numCache>
                <c:formatCode>General</c:formatCode>
                <c:ptCount val="1"/>
                <c:pt idx="0">
                  <c:v>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B8-4E02-A0C0-44FAF6379420}"/>
            </c:ext>
          </c:extLst>
        </c:ser>
        <c:ser>
          <c:idx val="4"/>
          <c:order val="2"/>
          <c:tx>
            <c:strRef>
              <c:f>'"РВ"'!$E$31:$E$32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'"РВ"'!$E$19</c:f>
              <c:numCache>
                <c:formatCode>General</c:formatCode>
                <c:ptCount val="1"/>
                <c:pt idx="0">
                  <c:v>3722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B8-4E02-A0C0-44FAF6379420}"/>
            </c:ext>
          </c:extLst>
        </c:ser>
        <c:ser>
          <c:idx val="2"/>
          <c:order val="3"/>
          <c:tx>
            <c:strRef>
              <c:f>'"РВ"'!$F$31:$F$32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'"РВ"'!$F$19</c:f>
              <c:numCache>
                <c:formatCode>General</c:formatCode>
                <c:ptCount val="1"/>
                <c:pt idx="0">
                  <c:v>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B8-4E02-A0C0-44FAF6379420}"/>
            </c:ext>
          </c:extLst>
        </c:ser>
        <c:ser>
          <c:idx val="3"/>
          <c:order val="4"/>
          <c:tx>
            <c:strRef>
              <c:f>'"РВ"'!$G$31:$G$32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'"РВ"'!$G$19</c:f>
              <c:numCache>
                <c:formatCode>General</c:formatCode>
                <c:ptCount val="1"/>
                <c:pt idx="0">
                  <c:v>3074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B8-4E02-A0C0-44FAF63794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257280"/>
        <c:axId val="110258816"/>
      </c:barChart>
      <c:catAx>
        <c:axId val="11025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25881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25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89498806177E-2"/>
              <c:y val="0.36977664444023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2572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658542000121763E-2"/>
          <c:y val="0.86214533905363233"/>
          <c:w val="0.87197788543827248"/>
          <c:h val="0.131291258176965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"JP" - PREDMETI UPRAVE PRAVOBRANILAŠTVA</a:t>
            </a:r>
          </a:p>
        </c:rich>
      </c:tx>
      <c:layout>
        <c:manualLayout>
          <c:xMode val="edge"/>
          <c:yMode val="edge"/>
          <c:x val="0.23721592467155989"/>
          <c:y val="0.0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44318181818182"/>
          <c:y val="0.13260883641393131"/>
          <c:w val="0.66761363636365212"/>
          <c:h val="0.726087727250050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'"ЈП"'!$C$31:$C$32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'"ЈП"'!$C$20</c:f>
              <c:numCache>
                <c:formatCode>General</c:formatCode>
                <c:ptCount val="1"/>
                <c:pt idx="0">
                  <c:v>2525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5-4CD8-AD79-F245FEE484BF}"/>
            </c:ext>
          </c:extLst>
        </c:ser>
        <c:ser>
          <c:idx val="1"/>
          <c:order val="1"/>
          <c:tx>
            <c:strRef>
              <c:f>'"ЈП"'!$D$31:$D$32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'"ЈП"'!$D$20</c:f>
              <c:numCache>
                <c:formatCode>General</c:formatCode>
                <c:ptCount val="1"/>
                <c:pt idx="0">
                  <c:v>1752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E5-4CD8-AD79-F245FEE484BF}"/>
            </c:ext>
          </c:extLst>
        </c:ser>
        <c:ser>
          <c:idx val="4"/>
          <c:order val="2"/>
          <c:tx>
            <c:strRef>
              <c:f>'"ЈП"'!$E$31:$E$32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'"ЈП"'!$E$20</c:f>
              <c:numCache>
                <c:formatCode>General</c:formatCode>
                <c:ptCount val="1"/>
                <c:pt idx="0">
                  <c:v>4277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E5-4CD8-AD79-F245FEE484BF}"/>
            </c:ext>
          </c:extLst>
        </c:ser>
        <c:ser>
          <c:idx val="2"/>
          <c:order val="3"/>
          <c:tx>
            <c:strRef>
              <c:f>'"ЈП"'!$F$31:$F$32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'"ЈП"'!$F$20</c:f>
              <c:numCache>
                <c:formatCode>General</c:formatCode>
                <c:ptCount val="1"/>
                <c:pt idx="0">
                  <c:v>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E5-4CD8-AD79-F245FEE484BF}"/>
            </c:ext>
          </c:extLst>
        </c:ser>
        <c:ser>
          <c:idx val="3"/>
          <c:order val="4"/>
          <c:tx>
            <c:strRef>
              <c:f>'"ЈП"'!$G$31:$G$32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'"ЈП"'!$G$20</c:f>
              <c:numCache>
                <c:formatCode>General</c:formatCode>
                <c:ptCount val="1"/>
                <c:pt idx="0">
                  <c:v>2520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E5-4CD8-AD79-F245FEE484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409984"/>
        <c:axId val="110424064"/>
      </c:barChart>
      <c:catAx>
        <c:axId val="11040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42406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42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69870404599E-2"/>
              <c:y val="0.369776560538632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409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340869026378492E-2"/>
          <c:y val="0.86304439119023169"/>
          <c:w val="0.85937499332257905"/>
          <c:h val="0.130435010841035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"POV" -  POVJERLJIVI PREDMETI</a:t>
            </a:r>
          </a:p>
        </c:rich>
      </c:tx>
      <c:layout>
        <c:manualLayout>
          <c:xMode val="edge"/>
          <c:yMode val="edge"/>
          <c:x val="0.29302997425458877"/>
          <c:y val="4.16666666666666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466588828700694"/>
          <c:y val="0.17105299790338435"/>
          <c:w val="0.64438167089543064"/>
          <c:h val="0.679826017308338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'"ПОВ"'!$C$30:$C$31</c:f>
              <c:strCache>
                <c:ptCount val="2"/>
                <c:pt idx="0">
                  <c:v>NERIJEŠENO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'"ПОВ"'!$C$19</c:f>
              <c:numCache>
                <c:formatCode>General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59-4559-8155-161BD4D71DF0}"/>
            </c:ext>
          </c:extLst>
        </c:ser>
        <c:ser>
          <c:idx val="1"/>
          <c:order val="1"/>
          <c:tx>
            <c:strRef>
              <c:f>'"ПОВ"'!$D$30:$D$31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'"ПОВ"'!$D$19</c:f>
              <c:numCache>
                <c:formatCode>General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59-4559-8155-161BD4D71DF0}"/>
            </c:ext>
          </c:extLst>
        </c:ser>
        <c:ser>
          <c:idx val="4"/>
          <c:order val="2"/>
          <c:tx>
            <c:strRef>
              <c:f>'"ПОВ"'!$E$30:$E$31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'"ПОВ"'!$E$19</c:f>
              <c:numCache>
                <c:formatCode>General</c:formatCode>
                <c:ptCount val="1"/>
                <c:pt idx="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59-4559-8155-161BD4D71DF0}"/>
            </c:ext>
          </c:extLst>
        </c:ser>
        <c:ser>
          <c:idx val="2"/>
          <c:order val="3"/>
          <c:tx>
            <c:strRef>
              <c:f>'"ПОВ"'!$F$30:$F$31</c:f>
              <c:strCache>
                <c:ptCount val="2"/>
                <c:pt idx="0">
                  <c:v>RIJEŠENO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'"ПОВ"'!$F$19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59-4559-8155-161BD4D71DF0}"/>
            </c:ext>
          </c:extLst>
        </c:ser>
        <c:ser>
          <c:idx val="3"/>
          <c:order val="4"/>
          <c:tx>
            <c:strRef>
              <c:f>'"ПОВ"'!$G$30:$G$31</c:f>
              <c:strCache>
                <c:ptCount val="2"/>
                <c:pt idx="0">
                  <c:v>OSTALO NERIJEŠENO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'"ПОВ"'!$G$19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59-4559-8155-161BD4D71DF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796160"/>
        <c:axId val="110814336"/>
      </c:barChart>
      <c:catAx>
        <c:axId val="11079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81433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814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89498806177E-2"/>
              <c:y val="0.369776672652766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796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2546218216583774E-2"/>
          <c:y val="0.86184394713820123"/>
          <c:w val="0.88051275991592337"/>
          <c:h val="0.131579177602776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"M" - PREDMETI PRAVNOG MIŠLJENJA</a:t>
            </a:r>
          </a:p>
        </c:rich>
      </c:tx>
      <c:layout>
        <c:manualLayout>
          <c:xMode val="edge"/>
          <c:yMode val="edge"/>
          <c:x val="0.27311541036906894"/>
          <c:y val="4.7930283224400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31312532862116"/>
          <c:y val="0.17864961756539968"/>
          <c:w val="0.62588948166444491"/>
          <c:h val="0.66884673893387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'"М"'!$C$19</c:f>
              <c:numCache>
                <c:formatCode>General</c:formatCode>
                <c:ptCount val="1"/>
                <c:pt idx="0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E6-4CC7-8EB6-B4FC9457B4B9}"/>
            </c:ext>
          </c:extLst>
        </c:ser>
        <c:ser>
          <c:idx val="1"/>
          <c:order val="1"/>
          <c:tx>
            <c:strRef>
              <c:f>'"М"'!$D$30:$D$31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'"М"'!$D$19</c:f>
              <c:numCache>
                <c:formatCode>General</c:formatCode>
                <c:ptCount val="1"/>
                <c:pt idx="0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E6-4CC7-8EB6-B4FC9457B4B9}"/>
            </c:ext>
          </c:extLst>
        </c:ser>
        <c:ser>
          <c:idx val="4"/>
          <c:order val="2"/>
          <c:tx>
            <c:strRef>
              <c:f>'"М"'!$E$30:$E$31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'"М"'!$E$19</c:f>
              <c:numCache>
                <c:formatCode>General</c:formatCode>
                <c:ptCount val="1"/>
                <c:pt idx="0">
                  <c:v>1330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E6-4CC7-8EB6-B4FC9457B4B9}"/>
            </c:ext>
          </c:extLst>
        </c:ser>
        <c:ser>
          <c:idx val="2"/>
          <c:order val="3"/>
          <c:tx>
            <c:strRef>
              <c:f>'"М"'!$F$30:$F$31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'"М"'!$F$19</c:f>
              <c:numCache>
                <c:formatCode>General</c:formatCode>
                <c:ptCount val="1"/>
                <c:pt idx="0">
                  <c:v>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E6-4CC7-8EB6-B4FC9457B4B9}"/>
            </c:ext>
          </c:extLst>
        </c:ser>
        <c:ser>
          <c:idx val="3"/>
          <c:order val="4"/>
          <c:tx>
            <c:strRef>
              <c:f>'"М"'!$G$30:$G$31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'"М"'!$G$19</c:f>
              <c:numCache>
                <c:formatCode>General</c:formatCode>
                <c:ptCount val="1"/>
                <c:pt idx="0">
                  <c:v>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E6-4CC7-8EB6-B4FC9457B4B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879488"/>
        <c:axId val="110881024"/>
      </c:barChart>
      <c:catAx>
        <c:axId val="11087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88102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088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89498806177E-2"/>
              <c:y val="0.369776588383974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08794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401134373892213E-2"/>
          <c:y val="0.86274692787584562"/>
          <c:w val="0.83783838752762307"/>
          <c:h val="0.130719182977940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 sz="11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"УС" -  УПРАВНИ  СПОР</a:t>
            </a:r>
          </a:p>
        </c:rich>
      </c:tx>
      <c:layout>
        <c:manualLayout>
          <c:xMode val="edge"/>
          <c:yMode val="edge"/>
          <c:x val="0.36962411808615681"/>
          <c:y val="4.66668979152940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480809108337582"/>
          <c:y val="0.18502222542485355"/>
          <c:w val="0.63782151101374374"/>
          <c:h val="0.662996307772391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'"УС"'!$C$6:$C$7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'"УС"'!$C$19</c:f>
              <c:numCache>
                <c:formatCode>General</c:formatCode>
                <c:ptCount val="1"/>
                <c:pt idx="0">
                  <c:v>3217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C-4BD1-8B79-438F4519B47D}"/>
            </c:ext>
          </c:extLst>
        </c:ser>
        <c:ser>
          <c:idx val="1"/>
          <c:order val="1"/>
          <c:tx>
            <c:strRef>
              <c:f>'"УС"'!$D$6:$D$7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'"УС"'!$D$19</c:f>
              <c:numCache>
                <c:formatCode>General</c:formatCode>
                <c:ptCount val="1"/>
                <c:pt idx="0">
                  <c:v>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C-4BD1-8B79-438F4519B47D}"/>
            </c:ext>
          </c:extLst>
        </c:ser>
        <c:ser>
          <c:idx val="4"/>
          <c:order val="2"/>
          <c:tx>
            <c:strRef>
              <c:f>'"УС"'!$E$6:$E$7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'"УС"'!$E$19</c:f>
              <c:numCache>
                <c:formatCode>General</c:formatCode>
                <c:ptCount val="1"/>
                <c:pt idx="0">
                  <c:v>3981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C-4BD1-8B79-438F4519B47D}"/>
            </c:ext>
          </c:extLst>
        </c:ser>
        <c:ser>
          <c:idx val="2"/>
          <c:order val="3"/>
          <c:tx>
            <c:strRef>
              <c:f>'"УС"'!$F$6:$F$7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'"УС"'!$F$19</c:f>
              <c:numCache>
                <c:formatCode>General</c:formatCode>
                <c:ptCount val="1"/>
                <c:pt idx="0">
                  <c:v>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3C-4BD1-8B79-438F4519B47D}"/>
            </c:ext>
          </c:extLst>
        </c:ser>
        <c:ser>
          <c:idx val="3"/>
          <c:order val="4"/>
          <c:tx>
            <c:strRef>
              <c:f>'"УС"'!$G$6:$G$7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'"УС"'!$G$19</c:f>
              <c:numCache>
                <c:formatCode>General</c:formatCode>
                <c:ptCount val="1"/>
                <c:pt idx="0">
                  <c:v>3310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3C-4BD1-8B79-438F4519B4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561280"/>
        <c:axId val="104571264"/>
      </c:barChart>
      <c:catAx>
        <c:axId val="10456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57126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4571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724369316585E-2"/>
              <c:y val="0.369776498202048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5612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021655549937043E-2"/>
          <c:y val="0.85809404881659301"/>
          <c:w val="0.83871078041850333"/>
          <c:h val="0.133038028836696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844" r="0.75000000000000844" t="1" header="0.5" footer="0.5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"PR" -  PREDMETI PREVENTIVE</a:t>
            </a:r>
          </a:p>
        </c:rich>
      </c:tx>
      <c:layout>
        <c:manualLayout>
          <c:xMode val="edge"/>
          <c:yMode val="edge"/>
          <c:x val="0.30823862078298558"/>
          <c:y val="4.6153846153846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142045454545481"/>
          <c:y val="0.21758241758242158"/>
          <c:w val="0.63494318181818465"/>
          <c:h val="0.6307692307692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'"ПР"'!$C$30:$C$31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'"ПР"'!$C$18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0-4213-8936-89A6766C1FBA}"/>
            </c:ext>
          </c:extLst>
        </c:ser>
        <c:ser>
          <c:idx val="1"/>
          <c:order val="1"/>
          <c:tx>
            <c:strRef>
              <c:f>'"ПР"'!$D$30:$D$31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'"ПР"'!$D$18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80-4213-8936-89A6766C1FBA}"/>
            </c:ext>
          </c:extLst>
        </c:ser>
        <c:ser>
          <c:idx val="4"/>
          <c:order val="2"/>
          <c:tx>
            <c:strRef>
              <c:f>'"ПР"'!$E$30:$E$31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186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E671-462C-82FD-225A8E83537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'"ПР"'!$E$18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80-4213-8936-89A6766C1FBA}"/>
            </c:ext>
          </c:extLst>
        </c:ser>
        <c:ser>
          <c:idx val="2"/>
          <c:order val="3"/>
          <c:tx>
            <c:strRef>
              <c:f>'"ПР"'!$F$30:$F$31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147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671-462C-82FD-225A8E83537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'"ПР"'!$F$18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80-4213-8936-89A6766C1FBA}"/>
            </c:ext>
          </c:extLst>
        </c:ser>
        <c:ser>
          <c:idx val="3"/>
          <c:order val="4"/>
          <c:tx>
            <c:strRef>
              <c:f>'"ПР"'!$G$30:$G$31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'"ПР"'!$G$18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80-4213-8936-89A6766C1F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282816"/>
        <c:axId val="111300992"/>
      </c:barChart>
      <c:catAx>
        <c:axId val="11128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30099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30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69870404599E-2"/>
              <c:y val="0.3697764702489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2828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5397742853379034E-2"/>
          <c:y val="0.8615384615384617"/>
          <c:w val="0.89630686937540116"/>
          <c:h val="0.131868131868131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 orientation="portrait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"A" - ATHEZIONI PREDMETI</a:t>
            </a:r>
          </a:p>
        </c:rich>
      </c:tx>
      <c:layout>
        <c:manualLayout>
          <c:xMode val="edge"/>
          <c:yMode val="edge"/>
          <c:x val="0.3342859813756261"/>
          <c:y val="4.57516339869291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57160196121789"/>
          <c:y val="0.18082827143814559"/>
          <c:w val="0.63857187400383086"/>
          <c:h val="0.66884673893387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'"А"'!$C$30:$C$31</c:f>
              <c:strCache>
                <c:ptCount val="2"/>
                <c:pt idx="0">
                  <c:v>PRENESENO  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'"А"'!$C$18</c:f>
              <c:numCache>
                <c:formatCode>General</c:formatCode>
                <c:ptCount val="1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1F-4861-80A5-9076FE020063}"/>
            </c:ext>
          </c:extLst>
        </c:ser>
        <c:ser>
          <c:idx val="1"/>
          <c:order val="1"/>
          <c:tx>
            <c:strRef>
              <c:f>'"А"'!$D$30:$D$31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'"А"'!$D$18</c:f>
              <c:numCache>
                <c:formatCode>General</c:formatCode>
                <c:ptCount val="1"/>
                <c:pt idx="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1F-4861-80A5-9076FE020063}"/>
            </c:ext>
          </c:extLst>
        </c:ser>
        <c:ser>
          <c:idx val="4"/>
          <c:order val="2"/>
          <c:tx>
            <c:strRef>
              <c:f>'"А"'!$E$30:$E$31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'"А"'!$E$18</c:f>
              <c:numCache>
                <c:formatCode>General</c:formatCode>
                <c:ptCount val="1"/>
                <c:pt idx="0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1F-4861-80A5-9076FE020063}"/>
            </c:ext>
          </c:extLst>
        </c:ser>
        <c:ser>
          <c:idx val="2"/>
          <c:order val="3"/>
          <c:tx>
            <c:strRef>
              <c:f>'"А"'!$F$30:$F$31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'"А"'!$F$18</c:f>
              <c:numCache>
                <c:formatCode>General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1F-4861-80A5-9076FE020063}"/>
            </c:ext>
          </c:extLst>
        </c:ser>
        <c:ser>
          <c:idx val="3"/>
          <c:order val="4"/>
          <c:tx>
            <c:strRef>
              <c:f>'"А"'!$G$30:$G$31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'"А"'!$G$18</c:f>
              <c:numCache>
                <c:formatCode>General</c:formatCode>
                <c:ptCount val="1"/>
                <c:pt idx="0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1F-4861-80A5-9076FE0200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378432"/>
        <c:axId val="111379968"/>
      </c:barChart>
      <c:catAx>
        <c:axId val="11137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37996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379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94031567972E-2"/>
              <c:y val="0.369776588383974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3784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0000000000000032E-2"/>
          <c:y val="0.86274692787584562"/>
          <c:w val="0.84428634091970378"/>
          <c:h val="0.130719182977940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"EI" - PREDMETI SA ELEMENTIMA INOSTRANOSTI</a:t>
            </a:r>
          </a:p>
        </c:rich>
      </c:tx>
      <c:layout>
        <c:manualLayout>
          <c:xMode val="edge"/>
          <c:yMode val="edge"/>
          <c:x val="0.21652453279405648"/>
          <c:y val="4.57516339869291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792054498384218"/>
          <c:y val="0.14814846334691648"/>
          <c:w val="0.6609695804531508"/>
          <c:h val="0.67974000829761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'"ЕИ"'!$C$30:$C$31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'"ЕИ"'!$C$18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C1-4D6D-A671-6BB24AE41DFD}"/>
            </c:ext>
          </c:extLst>
        </c:ser>
        <c:ser>
          <c:idx val="1"/>
          <c:order val="1"/>
          <c:tx>
            <c:strRef>
              <c:f>'"ЕИ"'!$D$30:$D$31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'"ЕИ"'!$D$18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C1-4D6D-A671-6BB24AE41DFD}"/>
            </c:ext>
          </c:extLst>
        </c:ser>
        <c:ser>
          <c:idx val="4"/>
          <c:order val="2"/>
          <c:tx>
            <c:strRef>
              <c:f>'"ЕИ"'!$E$30:$E$31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'"ЕИ"'!$E$18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C1-4D6D-A671-6BB24AE41DFD}"/>
            </c:ext>
          </c:extLst>
        </c:ser>
        <c:ser>
          <c:idx val="2"/>
          <c:order val="3"/>
          <c:tx>
            <c:strRef>
              <c:f>'"ЕИ"'!$F$30:$F$31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'"ЕИ"'!$F$18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C1-4D6D-A671-6BB24AE41DFD}"/>
            </c:ext>
          </c:extLst>
        </c:ser>
        <c:ser>
          <c:idx val="3"/>
          <c:order val="4"/>
          <c:tx>
            <c:strRef>
              <c:f>'"ЕИ"'!$G$30:$G$31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'"ЕИ"'!$G$18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C1-4D6D-A671-6BB24AE41DF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522944"/>
        <c:axId val="111524480"/>
      </c:barChart>
      <c:catAx>
        <c:axId val="1115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52448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52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58583250881E-2"/>
              <c:y val="0.369776588383974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5229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1310471436972133E-2"/>
          <c:y val="0.86274692787584562"/>
          <c:w val="0.90455961447442079"/>
          <c:h val="0.130719182977940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"M-I" -  PREDMETI OTKUPA STANOVA </a:t>
            </a:r>
          </a:p>
        </c:rich>
      </c:tx>
      <c:layout>
        <c:manualLayout>
          <c:xMode val="edge"/>
          <c:yMode val="edge"/>
          <c:x val="0.28304277754754853"/>
          <c:y val="4.4909855700351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141277615860524"/>
          <c:y val="0.17685589519650671"/>
          <c:w val="0.63700652835690352"/>
          <c:h val="0.67903930131004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'"М-И"'!$C$31:$C$32</c:f>
              <c:strCache>
                <c:ptCount val="2"/>
                <c:pt idx="0">
                  <c:v>PRENESENO 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2-4D0E-A769-F5EB3896BF23}"/>
            </c:ext>
          </c:extLst>
        </c:ser>
        <c:ser>
          <c:idx val="1"/>
          <c:order val="1"/>
          <c:tx>
            <c:strRef>
              <c:f>'"М-И"'!$D$31:$D$32</c:f>
              <c:strCache>
                <c:ptCount val="2"/>
                <c:pt idx="0">
                  <c:v>ZAPRIMLЈENO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'"М-И"'!$D$19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02-4D0E-A769-F5EB3896BF23}"/>
            </c:ext>
          </c:extLst>
        </c:ser>
        <c:ser>
          <c:idx val="4"/>
          <c:order val="2"/>
          <c:tx>
            <c:strRef>
              <c:f>'"М-И"'!$E$31:$E$32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'"М-И"'!$E$19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02-4D0E-A769-F5EB3896BF23}"/>
            </c:ext>
          </c:extLst>
        </c:ser>
        <c:ser>
          <c:idx val="2"/>
          <c:order val="3"/>
          <c:tx>
            <c:strRef>
              <c:f>'"М-И"'!$F$31:$F$32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'"М-И"'!$F$19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02-4D0E-A769-F5EB3896BF23}"/>
            </c:ext>
          </c:extLst>
        </c:ser>
        <c:ser>
          <c:idx val="3"/>
          <c:order val="4"/>
          <c:tx>
            <c:strRef>
              <c:f>'"М-И"'!$G$31:$G$32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'"М-И"'!$G$19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02-4D0E-A769-F5EB3896BF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646976"/>
        <c:axId val="111665152"/>
      </c:barChart>
      <c:catAx>
        <c:axId val="11164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66515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665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50453916179E-2"/>
              <c:y val="0.36977661635090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6469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570814781755518E-2"/>
          <c:y val="0.86244541484716164"/>
          <c:w val="0.83474697241792095"/>
          <c:h val="0.131004366812227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 orientation="landscape" verticalDpi="0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"UN" - PREDMETI MATERIJALNE I NEMATERIJALNE ŠTETE </a:t>
            </a:r>
          </a:p>
        </c:rich>
      </c:tx>
      <c:layout>
        <c:manualLayout>
          <c:xMode val="edge"/>
          <c:yMode val="edge"/>
          <c:x val="0.18570796696545921"/>
          <c:y val="4.194694617421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846590909091295"/>
          <c:y val="0.19607884854738691"/>
          <c:w val="0.62357954545454564"/>
          <c:h val="0.651417507951873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'"УН"'!$C$30:$C$31</c:f>
              <c:strCache>
                <c:ptCount val="2"/>
                <c:pt idx="0">
                  <c:v>PRENESENO IZ PRETHODNOG 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'"УН"'!$C$18</c:f>
              <c:numCache>
                <c:formatCode>General</c:formatCode>
                <c:ptCount val="1"/>
                <c:pt idx="0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29-4F40-B02F-D5BE656F6C6B}"/>
            </c:ext>
          </c:extLst>
        </c:ser>
        <c:ser>
          <c:idx val="1"/>
          <c:order val="1"/>
          <c:tx>
            <c:strRef>
              <c:f>'"УН"'!$D$30:$D$31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'"УН"'!$D$18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29-4F40-B02F-D5BE656F6C6B}"/>
            </c:ext>
          </c:extLst>
        </c:ser>
        <c:ser>
          <c:idx val="4"/>
          <c:order val="2"/>
          <c:tx>
            <c:strRef>
              <c:f>'"УН"'!$E$30:$E$31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'"УН"'!$E$18</c:f>
              <c:numCache>
                <c:formatCode>General</c:formatCode>
                <c:ptCount val="1"/>
                <c:pt idx="0">
                  <c:v>1897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29-4F40-B02F-D5BE656F6C6B}"/>
            </c:ext>
          </c:extLst>
        </c:ser>
        <c:ser>
          <c:idx val="2"/>
          <c:order val="3"/>
          <c:tx>
            <c:strRef>
              <c:f>'"УН"'!$F$30:$F$31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'"УН"'!$F$18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29-4F40-B02F-D5BE656F6C6B}"/>
            </c:ext>
          </c:extLst>
        </c:ser>
        <c:ser>
          <c:idx val="3"/>
          <c:order val="4"/>
          <c:tx>
            <c:strRef>
              <c:f>'"УН"'!$G$30:$G$31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'"УН"'!$G$18</c:f>
              <c:numCache>
                <c:formatCode>General</c:formatCode>
                <c:ptCount val="1"/>
                <c:pt idx="0">
                  <c:v>1894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29-4F40-B02F-D5BE656F6C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590784"/>
        <c:axId val="111604864"/>
      </c:barChart>
      <c:catAx>
        <c:axId val="11159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60486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604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69870404599E-2"/>
              <c:y val="0.369776588383974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5907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1136301313760471E-2"/>
          <c:y val="0.8605682786383817"/>
          <c:w val="0.890625042290346"/>
          <c:h val="0.130719182977929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УКУПНО СВИ ПРЕДМЕТИ 1-13 </a:t>
            </a:r>
          </a:p>
        </c:rich>
      </c:tx>
      <c:layout>
        <c:manualLayout>
          <c:xMode val="edge"/>
          <c:yMode val="edge"/>
          <c:x val="0.305397707240469"/>
          <c:y val="4.2792792792792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278409090909088"/>
          <c:y val="0.15540574721492328"/>
          <c:w val="0.62357954545454564"/>
          <c:h val="0.702704248276165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'"1-13"'!$C$18</c:f>
              <c:numCache>
                <c:formatCode>General</c:formatCode>
                <c:ptCount val="1"/>
                <c:pt idx="0">
                  <c:v>65848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1C-42C1-83FB-1CA4174695C2}"/>
            </c:ext>
          </c:extLst>
        </c:ser>
        <c:ser>
          <c:idx val="1"/>
          <c:order val="1"/>
          <c:tx>
            <c:strRef>
              <c:f>'"М"'!$D$6:$D$7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'"1-13"'!$D$18</c:f>
              <c:numCache>
                <c:formatCode>General</c:formatCode>
                <c:ptCount val="1"/>
                <c:pt idx="0">
                  <c:v>18263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1C-42C1-83FB-1CA4174695C2}"/>
            </c:ext>
          </c:extLst>
        </c:ser>
        <c:ser>
          <c:idx val="4"/>
          <c:order val="2"/>
          <c:tx>
            <c:strRef>
              <c:f>'"М"'!$E$6:$E$7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'"1-13"'!$E$18</c:f>
              <c:numCache>
                <c:formatCode>General</c:formatCode>
                <c:ptCount val="1"/>
                <c:pt idx="0">
                  <c:v>84111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1C-42C1-83FB-1CA4174695C2}"/>
            </c:ext>
          </c:extLst>
        </c:ser>
        <c:ser>
          <c:idx val="2"/>
          <c:order val="3"/>
          <c:tx>
            <c:strRef>
              <c:f>'"М"'!$F$6:$F$7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'"1-13"'!$F$18</c:f>
              <c:numCache>
                <c:formatCode>General</c:formatCode>
                <c:ptCount val="1"/>
                <c:pt idx="0">
                  <c:v>18637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1C-42C1-83FB-1CA4174695C2}"/>
            </c:ext>
          </c:extLst>
        </c:ser>
        <c:ser>
          <c:idx val="3"/>
          <c:order val="4"/>
          <c:tx>
            <c:strRef>
              <c:f>'"М"'!$G$6:$G$7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'"1-13"'!$G$18</c:f>
              <c:numCache>
                <c:formatCode>General</c:formatCode>
                <c:ptCount val="1"/>
                <c:pt idx="0">
                  <c:v>65474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1C-42C1-83FB-1CA4174695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747840"/>
        <c:axId val="111749376"/>
      </c:barChart>
      <c:catAx>
        <c:axId val="1117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74937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74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69870404599E-2"/>
              <c:y val="0.36977654820174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7478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3750004451614743E-2"/>
          <c:y val="0.85810999976354363"/>
          <c:w val="0.82528403081229496"/>
          <c:h val="0.135135371592063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UKUPNO SVI PREDMETI 1-13</a:t>
            </a:r>
          </a:p>
        </c:rich>
      </c:tx>
      <c:layout>
        <c:manualLayout>
          <c:xMode val="edge"/>
          <c:yMode val="edge"/>
          <c:x val="0.3252841020381273"/>
          <c:y val="4.77223427331887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130681818182212"/>
          <c:y val="0.17570498915401486"/>
          <c:w val="0.61505681818182611"/>
          <c:h val="0.674620390455547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'"1-13"'!$C$18</c:f>
              <c:numCache>
                <c:formatCode>General</c:formatCode>
                <c:ptCount val="1"/>
                <c:pt idx="0">
                  <c:v>65848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6E-45AE-B4B1-FA40F76FECF6}"/>
            </c:ext>
          </c:extLst>
        </c:ser>
        <c:ser>
          <c:idx val="1"/>
          <c:order val="1"/>
          <c:tx>
            <c:strRef>
              <c:f>'"М"'!$D$30:$D$31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'"1-13"'!$D$18</c:f>
              <c:numCache>
                <c:formatCode>General</c:formatCode>
                <c:ptCount val="1"/>
                <c:pt idx="0">
                  <c:v>18263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6E-45AE-B4B1-FA40F76FECF6}"/>
            </c:ext>
          </c:extLst>
        </c:ser>
        <c:ser>
          <c:idx val="4"/>
          <c:order val="2"/>
          <c:tx>
            <c:strRef>
              <c:f>'"М"'!$E$30:$E$31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'"1-13"'!$E$18</c:f>
              <c:numCache>
                <c:formatCode>General</c:formatCode>
                <c:ptCount val="1"/>
                <c:pt idx="0">
                  <c:v>84111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6E-45AE-B4B1-FA40F76FECF6}"/>
            </c:ext>
          </c:extLst>
        </c:ser>
        <c:ser>
          <c:idx val="2"/>
          <c:order val="3"/>
          <c:tx>
            <c:strRef>
              <c:f>'"М"'!$F$30:$F$31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'"1-13"'!$F$18</c:f>
              <c:numCache>
                <c:formatCode>General</c:formatCode>
                <c:ptCount val="1"/>
                <c:pt idx="0">
                  <c:v>18637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6E-45AE-B4B1-FA40F76FECF6}"/>
            </c:ext>
          </c:extLst>
        </c:ser>
        <c:ser>
          <c:idx val="3"/>
          <c:order val="4"/>
          <c:tx>
            <c:strRef>
              <c:f>'"М"'!$G$30:$G$31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'"1-13"'!$G$18</c:f>
              <c:numCache>
                <c:formatCode>General</c:formatCode>
                <c:ptCount val="1"/>
                <c:pt idx="0">
                  <c:v>65474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6E-45AE-B4B1-FA40F76FECF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802240"/>
        <c:axId val="111803776"/>
      </c:barChart>
      <c:catAx>
        <c:axId val="11180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80377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80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69870404599E-2"/>
              <c:y val="0.369776532814096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8022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6704523196472904E-2"/>
          <c:y val="0.8633405639913232"/>
          <c:w val="0.83664768498238962"/>
          <c:h val="0.130151843817787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УКУПНО СВИ ПРЕДМЕТИ 1-15 </a:t>
            </a:r>
          </a:p>
        </c:rich>
      </c:tx>
      <c:layout>
        <c:manualLayout>
          <c:xMode val="edge"/>
          <c:yMode val="edge"/>
          <c:x val="0.305397707240469"/>
          <c:y val="4.2792792792792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136363636363635"/>
          <c:y val="0.16666703324498797"/>
          <c:w val="0.62642045454546358"/>
          <c:h val="0.686938447834072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'"1-15"'!$C$18</c:f>
              <c:numCache>
                <c:formatCode>General</c:formatCode>
                <c:ptCount val="1"/>
                <c:pt idx="0">
                  <c:v>65848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AB-407A-9D62-2BA96ECB1BF3}"/>
            </c:ext>
          </c:extLst>
        </c:ser>
        <c:ser>
          <c:idx val="1"/>
          <c:order val="1"/>
          <c:tx>
            <c:strRef>
              <c:f>'"М"'!$D$6:$D$7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'"1-15"'!$D$18</c:f>
              <c:numCache>
                <c:formatCode>General</c:formatCode>
                <c:ptCount val="1"/>
                <c:pt idx="0">
                  <c:v>18379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AB-407A-9D62-2BA96ECB1BF3}"/>
            </c:ext>
          </c:extLst>
        </c:ser>
        <c:ser>
          <c:idx val="4"/>
          <c:order val="2"/>
          <c:tx>
            <c:strRef>
              <c:f>'"М"'!$E$6:$E$7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'"1-15"'!$E$18</c:f>
              <c:numCache>
                <c:formatCode>General</c:formatCode>
                <c:ptCount val="1"/>
                <c:pt idx="0">
                  <c:v>84227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AB-407A-9D62-2BA96ECB1BF3}"/>
            </c:ext>
          </c:extLst>
        </c:ser>
        <c:ser>
          <c:idx val="2"/>
          <c:order val="3"/>
          <c:tx>
            <c:strRef>
              <c:f>'"М"'!$F$6:$F$7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'"1-15"'!$F$18</c:f>
              <c:numCache>
                <c:formatCode>General</c:formatCode>
                <c:ptCount val="1"/>
                <c:pt idx="0">
                  <c:v>18753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AB-407A-9D62-2BA96ECB1BF3}"/>
            </c:ext>
          </c:extLst>
        </c:ser>
        <c:ser>
          <c:idx val="3"/>
          <c:order val="4"/>
          <c:tx>
            <c:strRef>
              <c:f>'"М"'!$G$6:$G$7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'"1-15"'!$G$18</c:f>
              <c:numCache>
                <c:formatCode>General</c:formatCode>
                <c:ptCount val="1"/>
                <c:pt idx="0">
                  <c:v>65474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AB-407A-9D62-2BA96ECB1BF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086592"/>
        <c:axId val="111100672"/>
      </c:barChart>
      <c:catAx>
        <c:axId val="11108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10067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100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69870404599E-2"/>
              <c:y val="0.36977654820174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0865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982952097066564E-2"/>
          <c:y val="0.85810999976354363"/>
          <c:w val="0.9644886519442788"/>
          <c:h val="0.135135371592063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 orientation="landscape" verticalDpi="0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UKUPNO SVI PREDMETI 1-15</a:t>
            </a:r>
          </a:p>
        </c:rich>
      </c:tx>
      <c:layout>
        <c:manualLayout>
          <c:xMode val="edge"/>
          <c:yMode val="edge"/>
          <c:x val="0.32577939259622318"/>
          <c:y val="4.7930283224400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37693609528271"/>
          <c:y val="0.13289788623767326"/>
          <c:w val="0.65155852428301864"/>
          <c:h val="0.71895577800708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'"1-15"'!$C$18</c:f>
              <c:numCache>
                <c:formatCode>General</c:formatCode>
                <c:ptCount val="1"/>
                <c:pt idx="0">
                  <c:v>65848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4-4FCE-8726-3362F59AC880}"/>
            </c:ext>
          </c:extLst>
        </c:ser>
        <c:ser>
          <c:idx val="1"/>
          <c:order val="1"/>
          <c:tx>
            <c:strRef>
              <c:f>'"М"'!$D$30:$D$31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'"1-15"'!$D$18</c:f>
              <c:numCache>
                <c:formatCode>General</c:formatCode>
                <c:ptCount val="1"/>
                <c:pt idx="0">
                  <c:v>18379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64-4FCE-8726-3362F59AC880}"/>
            </c:ext>
          </c:extLst>
        </c:ser>
        <c:ser>
          <c:idx val="4"/>
          <c:order val="2"/>
          <c:tx>
            <c:strRef>
              <c:f>'"М"'!$E$30:$E$31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'"1-15"'!$E$18</c:f>
              <c:numCache>
                <c:formatCode>General</c:formatCode>
                <c:ptCount val="1"/>
                <c:pt idx="0">
                  <c:v>84227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64-4FCE-8726-3362F59AC880}"/>
            </c:ext>
          </c:extLst>
        </c:ser>
        <c:ser>
          <c:idx val="2"/>
          <c:order val="3"/>
          <c:tx>
            <c:strRef>
              <c:f>'"М"'!$F$30:$F$31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'"1-15"'!$F$18</c:f>
              <c:numCache>
                <c:formatCode>General</c:formatCode>
                <c:ptCount val="1"/>
                <c:pt idx="0">
                  <c:v>18753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64-4FCE-8726-3362F59AC880}"/>
            </c:ext>
          </c:extLst>
        </c:ser>
        <c:ser>
          <c:idx val="3"/>
          <c:order val="4"/>
          <c:tx>
            <c:strRef>
              <c:f>'"М"'!$G$30:$G$31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'"1-15"'!$G$18</c:f>
              <c:numCache>
                <c:formatCode>General</c:formatCode>
                <c:ptCount val="1"/>
                <c:pt idx="0">
                  <c:v>65474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64-4FCE-8726-3362F59AC88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174016"/>
        <c:axId val="111175552"/>
      </c:barChart>
      <c:catAx>
        <c:axId val="11117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17555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175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789102816943E-2"/>
              <c:y val="0.369776588383974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1740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067950234231533E-2"/>
          <c:y val="0.86274692787584562"/>
          <c:w val="0.83427828625617551"/>
          <c:h val="0.130719182977940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/>
              <a:t>УКУПНО СВИ ПРЕДМЕТИ 1-17 </a:t>
            </a:r>
          </a:p>
        </c:rich>
      </c:tx>
      <c:layout>
        <c:manualLayout>
          <c:xMode val="edge"/>
          <c:yMode val="edge"/>
          <c:x val="0.35185232993417404"/>
          <c:y val="4.54545454545454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071259948222641"/>
          <c:y val="0.19090909090909094"/>
          <c:w val="0.63817752595475807"/>
          <c:h val="0.652272727272727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'"М"'!$C$6:$C$7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'"1-17"'!$C$19</c:f>
              <c:numCache>
                <c:formatCode>General</c:formatCode>
                <c:ptCount val="1"/>
                <c:pt idx="0">
                  <c:v>67740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7E-4EC9-8739-D3AC984D0112}"/>
            </c:ext>
          </c:extLst>
        </c:ser>
        <c:ser>
          <c:idx val="1"/>
          <c:order val="1"/>
          <c:tx>
            <c:strRef>
              <c:f>'"М"'!$D$6:$D$7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'"1-17"'!$D$19</c:f>
              <c:numCache>
                <c:formatCode>General</c:formatCode>
                <c:ptCount val="1"/>
                <c:pt idx="0">
                  <c:v>18384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7E-4EC9-8739-D3AC984D0112}"/>
            </c:ext>
          </c:extLst>
        </c:ser>
        <c:ser>
          <c:idx val="4"/>
          <c:order val="2"/>
          <c:tx>
            <c:strRef>
              <c:f>'"М"'!$E$6:$E$7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'"1-17"'!$E$19</c:f>
              <c:numCache>
                <c:formatCode>General</c:formatCode>
                <c:ptCount val="1"/>
                <c:pt idx="0">
                  <c:v>86124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7E-4EC9-8739-D3AC984D0112}"/>
            </c:ext>
          </c:extLst>
        </c:ser>
        <c:ser>
          <c:idx val="2"/>
          <c:order val="3"/>
          <c:tx>
            <c:strRef>
              <c:f>'"М"'!$F$6:$F$7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'"1-17"'!$F$19</c:f>
              <c:numCache>
                <c:formatCode>General</c:formatCode>
                <c:ptCount val="1"/>
                <c:pt idx="0">
                  <c:v>18756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7E-4EC9-8739-D3AC984D0112}"/>
            </c:ext>
          </c:extLst>
        </c:ser>
        <c:ser>
          <c:idx val="3"/>
          <c:order val="4"/>
          <c:tx>
            <c:strRef>
              <c:f>'"М"'!$G$6:$G$7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'"1-17"'!$G$19</c:f>
              <c:numCache>
                <c:formatCode>General</c:formatCode>
                <c:ptCount val="1"/>
                <c:pt idx="0">
                  <c:v>67368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7E-4EC9-8739-D3AC984D011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244800"/>
        <c:axId val="111246336"/>
      </c:barChart>
      <c:catAx>
        <c:axId val="11124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24633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246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58583250881E-2"/>
              <c:y val="0.369776664280609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2448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319206000889244E-2"/>
          <c:y val="0.85681818181818181"/>
          <c:w val="0.83903260043315075"/>
          <c:h val="0.13636363636363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"Р" -  ОСТАЛИ ПРЕДМЕТИ</a:t>
            </a:r>
          </a:p>
        </c:rich>
      </c:tx>
      <c:layout>
        <c:manualLayout>
          <c:xMode val="edge"/>
          <c:yMode val="edge"/>
          <c:x val="0.36155962805534281"/>
          <c:y val="4.68750287792972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395104520978792"/>
          <c:y val="0.12500026769862702"/>
          <c:w val="0.62808736630643314"/>
          <c:h val="0.71052783744483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'"Р"'!$C$7:$C$8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'"Р"'!$C$19</c:f>
              <c:numCache>
                <c:formatCode>General</c:formatCode>
                <c:ptCount val="1"/>
                <c:pt idx="0">
                  <c:v>3305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0E-48C0-AFA2-B071A1548041}"/>
            </c:ext>
          </c:extLst>
        </c:ser>
        <c:ser>
          <c:idx val="1"/>
          <c:order val="1"/>
          <c:tx>
            <c:strRef>
              <c:f>'"Р"'!$D$7:$D$8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'"Р"'!$D$19</c:f>
              <c:numCache>
                <c:formatCode>General</c:formatCode>
                <c:ptCount val="1"/>
                <c:pt idx="0">
                  <c:v>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0E-48C0-AFA2-B071A1548041}"/>
            </c:ext>
          </c:extLst>
        </c:ser>
        <c:ser>
          <c:idx val="4"/>
          <c:order val="2"/>
          <c:tx>
            <c:strRef>
              <c:f>'"Р"'!$E$7:$E$8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'"Р"'!$E$19</c:f>
              <c:numCache>
                <c:formatCode>General</c:formatCode>
                <c:ptCount val="1"/>
                <c:pt idx="0">
                  <c:v>4193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0E-48C0-AFA2-B071A1548041}"/>
            </c:ext>
          </c:extLst>
        </c:ser>
        <c:ser>
          <c:idx val="2"/>
          <c:order val="3"/>
          <c:tx>
            <c:strRef>
              <c:f>'"Р"'!$F$7:$F$8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'"Р"'!$F$19</c:f>
              <c:numCache>
                <c:formatCode>General</c:formatCode>
                <c:ptCount val="1"/>
                <c:pt idx="0">
                  <c:v>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0E-48C0-AFA2-B071A1548041}"/>
            </c:ext>
          </c:extLst>
        </c:ser>
        <c:ser>
          <c:idx val="3"/>
          <c:order val="4"/>
          <c:tx>
            <c:strRef>
              <c:f>'"Р"'!$G$7:$G$8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'"Р"'!$G$19</c:f>
              <c:numCache>
                <c:formatCode>General</c:formatCode>
                <c:ptCount val="1"/>
                <c:pt idx="0">
                  <c:v>3093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0E-48C0-AFA2-B071A154804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120320"/>
        <c:axId val="104121856"/>
      </c:barChart>
      <c:catAx>
        <c:axId val="1041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12185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4121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757043643881E-2"/>
              <c:y val="0.369776672652766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1203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021570312560525E-2"/>
          <c:y val="0.85714371229913577"/>
          <c:w val="0.84408721033764589"/>
          <c:h val="0.133928719436372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UKUPNO SVI PREDMETI 1-17</a:t>
            </a:r>
          </a:p>
        </c:rich>
      </c:tx>
      <c:layout>
        <c:manualLayout>
          <c:xMode val="edge"/>
          <c:yMode val="edge"/>
          <c:x val="0.32577939259622318"/>
          <c:y val="4.7930283224400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912199916037732"/>
          <c:y val="0.17864961756539968"/>
          <c:w val="0.61756416649433876"/>
          <c:h val="0.664489431188378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'"М"'!$C$30:$C$31</c:f>
              <c:strCache>
                <c:ptCount val="2"/>
                <c:pt idx="0">
                  <c:v>PRENESENO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'"1-17"'!$C$19</c:f>
              <c:numCache>
                <c:formatCode>General</c:formatCode>
                <c:ptCount val="1"/>
                <c:pt idx="0">
                  <c:v>67740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0F-4594-B555-D21F120E48F8}"/>
            </c:ext>
          </c:extLst>
        </c:ser>
        <c:ser>
          <c:idx val="1"/>
          <c:order val="1"/>
          <c:tx>
            <c:strRef>
              <c:f>'"М"'!$D$30:$D$31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'"1-17"'!$D$19</c:f>
              <c:numCache>
                <c:formatCode>General</c:formatCode>
                <c:ptCount val="1"/>
                <c:pt idx="0">
                  <c:v>18384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0F-4594-B555-D21F120E48F8}"/>
            </c:ext>
          </c:extLst>
        </c:ser>
        <c:ser>
          <c:idx val="4"/>
          <c:order val="2"/>
          <c:tx>
            <c:strRef>
              <c:f>'"М"'!$E$30:$E$31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'"1-17"'!$E$19</c:f>
              <c:numCache>
                <c:formatCode>General</c:formatCode>
                <c:ptCount val="1"/>
                <c:pt idx="0">
                  <c:v>86124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0F-4594-B555-D21F120E48F8}"/>
            </c:ext>
          </c:extLst>
        </c:ser>
        <c:ser>
          <c:idx val="2"/>
          <c:order val="3"/>
          <c:tx>
            <c:strRef>
              <c:f>'"М"'!$F$30:$F$31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'"1-17"'!$F$19</c:f>
              <c:numCache>
                <c:formatCode>General</c:formatCode>
                <c:ptCount val="1"/>
                <c:pt idx="0">
                  <c:v>18756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0F-4594-B555-D21F120E48F8}"/>
            </c:ext>
          </c:extLst>
        </c:ser>
        <c:ser>
          <c:idx val="3"/>
          <c:order val="4"/>
          <c:tx>
            <c:strRef>
              <c:f>'"М"'!$G$30:$G$31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'"1-17"'!$G$19</c:f>
              <c:numCache>
                <c:formatCode>General</c:formatCode>
                <c:ptCount val="1"/>
                <c:pt idx="0">
                  <c:v>67368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0F-4594-B555-D21F120E48F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2224896"/>
        <c:axId val="112243072"/>
      </c:barChart>
      <c:catAx>
        <c:axId val="11222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224307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224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789102816943E-2"/>
              <c:y val="0.369776588383974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2224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90367205452628E-2"/>
          <c:y val="0.86274692787584562"/>
          <c:w val="0.83427828625616562"/>
          <c:h val="0.130719182977940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BA" sz="1100" b="1" i="0" strike="noStrike">
                <a:solidFill>
                  <a:srgbClr val="000000"/>
                </a:solidFill>
                <a:latin typeface="Arial"/>
                <a:cs typeface="Arial"/>
              </a:rPr>
              <a:t>"ПН" - ПЛ</a:t>
            </a:r>
            <a:r>
              <a:rPr lang="en-US" sz="1100" b="1" i="0" strike="noStrike">
                <a:solidFill>
                  <a:srgbClr val="000000"/>
                </a:solidFill>
                <a:latin typeface="Arial"/>
                <a:cs typeface="Arial"/>
              </a:rPr>
              <a:t>A</a:t>
            </a:r>
            <a:r>
              <a:rPr lang="sr-Cyrl-BA" sz="1100" b="1" i="0" strike="noStrike">
                <a:solidFill>
                  <a:srgbClr val="000000"/>
                </a:solidFill>
                <a:latin typeface="Arial"/>
                <a:cs typeface="Arial"/>
              </a:rPr>
              <a:t>ТНИ НАЛОЗИ </a:t>
            </a:r>
          </a:p>
        </c:rich>
      </c:tx>
      <c:layout>
        <c:manualLayout>
          <c:xMode val="edge"/>
          <c:yMode val="edge"/>
          <c:x val="0.34943179592374962"/>
          <c:y val="4.3280182232346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59090909090909"/>
          <c:y val="0.14350813228321241"/>
          <c:w val="0.66193181818183355"/>
          <c:h val="0.71070694083114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'"А"'!$C$7:$C$8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47-4582-BE73-4927A5D80A81}"/>
            </c:ext>
          </c:extLst>
        </c:ser>
        <c:ser>
          <c:idx val="1"/>
          <c:order val="1"/>
          <c:tx>
            <c:strRef>
              <c:f>'"А"'!$D$7:$D$8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47-4582-BE73-4927A5D80A81}"/>
            </c:ext>
          </c:extLst>
        </c:ser>
        <c:ser>
          <c:idx val="4"/>
          <c:order val="2"/>
          <c:tx>
            <c:strRef>
              <c:f>'"А"'!$E$7:$E$8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47-4582-BE73-4927A5D80A81}"/>
            </c:ext>
          </c:extLst>
        </c:ser>
        <c:ser>
          <c:idx val="2"/>
          <c:order val="3"/>
          <c:tx>
            <c:strRef>
              <c:f>'"А"'!$F$7:$F$8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47-4582-BE73-4927A5D80A81}"/>
            </c:ext>
          </c:extLst>
        </c:ser>
        <c:ser>
          <c:idx val="3"/>
          <c:order val="4"/>
          <c:tx>
            <c:strRef>
              <c:f>'"А"'!$G$7:$G$8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47-4582-BE73-4927A5D80A8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919104"/>
        <c:axId val="111920640"/>
      </c:barChart>
      <c:catAx>
        <c:axId val="11191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92064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920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69870404599E-2"/>
              <c:y val="0.369776693630843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9191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6818128398807684E-2"/>
          <c:y val="0.85649298393509454"/>
          <c:w val="0.83948859852491253"/>
          <c:h val="0.136674498831142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100" b="1" i="0" strike="noStrike">
                <a:solidFill>
                  <a:srgbClr val="000000"/>
                </a:solidFill>
                <a:latin typeface="Arial"/>
                <a:cs typeface="Arial"/>
              </a:rPr>
              <a:t>"PN" - PL</a:t>
            </a:r>
            <a:r>
              <a:rPr lang="sr-Cyrl-BA" sz="1100" b="1" i="0" strike="noStrike">
                <a:solidFill>
                  <a:srgbClr val="000000"/>
                </a:solidFill>
                <a:latin typeface="Arial"/>
                <a:cs typeface="Arial"/>
              </a:rPr>
              <a:t>А</a:t>
            </a:r>
            <a:r>
              <a:rPr lang="en-US" sz="1100" b="1" i="0" strike="noStrike">
                <a:solidFill>
                  <a:srgbClr val="000000"/>
                </a:solidFill>
                <a:latin typeface="Arial"/>
                <a:cs typeface="Arial"/>
              </a:rPr>
              <a:t>TNI N</a:t>
            </a:r>
            <a:r>
              <a:rPr lang="sr-Cyrl-BA" sz="1100" b="1" i="0" strike="noStrike">
                <a:solidFill>
                  <a:srgbClr val="000000"/>
                </a:solidFill>
                <a:latin typeface="Arial"/>
                <a:cs typeface="Arial"/>
              </a:rPr>
              <a:t>А</a:t>
            </a:r>
            <a:r>
              <a:rPr lang="en-US" sz="1100" b="1" i="0" strike="noStrike">
                <a:solidFill>
                  <a:srgbClr val="000000"/>
                </a:solidFill>
                <a:latin typeface="Arial"/>
                <a:cs typeface="Arial"/>
              </a:rPr>
              <a:t>LOZI</a:t>
            </a:r>
          </a:p>
        </c:rich>
      </c:tx>
      <c:layout>
        <c:manualLayout>
          <c:xMode val="edge"/>
          <c:yMode val="edge"/>
          <c:x val="0.36324828248927932"/>
          <c:y val="4.58515283842793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652451773464987"/>
          <c:y val="0.1703056768558952"/>
          <c:w val="0.66809209748390486"/>
          <c:h val="0.687772925764192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'"А"'!$C$30:$C$31</c:f>
              <c:strCache>
                <c:ptCount val="2"/>
                <c:pt idx="0">
                  <c:v>PRENESENO   IZ PRETHODNOG PERIODA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3-4ED3-8638-CD80E6D4E1FF}"/>
            </c:ext>
          </c:extLst>
        </c:ser>
        <c:ser>
          <c:idx val="1"/>
          <c:order val="1"/>
          <c:tx>
            <c:strRef>
              <c:f>'"А"'!$D$30:$D$31</c:f>
              <c:strCache>
                <c:ptCount val="2"/>
                <c:pt idx="0">
                  <c:v>ZAPRIMLJENO U IZVJEŠTAJNOM PERIODU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83-4ED3-8638-CD80E6D4E1FF}"/>
            </c:ext>
          </c:extLst>
        </c:ser>
        <c:ser>
          <c:idx val="4"/>
          <c:order val="2"/>
          <c:tx>
            <c:strRef>
              <c:f>'"А"'!$E$30:$E$31</c:f>
              <c:strCache>
                <c:ptCount val="2"/>
                <c:pt idx="0">
                  <c:v>UKUPNO U RADU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83-4ED3-8638-CD80E6D4E1FF}"/>
            </c:ext>
          </c:extLst>
        </c:ser>
        <c:ser>
          <c:idx val="2"/>
          <c:order val="3"/>
          <c:tx>
            <c:strRef>
              <c:f>'"А"'!$F$30:$F$31</c:f>
              <c:strCache>
                <c:ptCount val="2"/>
                <c:pt idx="0">
                  <c:v>ZAVRŠENO U IZVJEŠTAJNOM PERIODU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83-4ED3-8638-CD80E6D4E1FF}"/>
            </c:ext>
          </c:extLst>
        </c:ser>
        <c:ser>
          <c:idx val="3"/>
          <c:order val="4"/>
          <c:tx>
            <c:strRef>
              <c:f>'"А"'!$G$30:$G$31</c:f>
              <c:strCache>
                <c:ptCount val="2"/>
                <c:pt idx="0">
                  <c:v>OSTALO U RADU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'"ПН"'!#REF!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83-4ED3-8638-CD80E6D4E1F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993984"/>
        <c:axId val="111995520"/>
      </c:barChart>
      <c:catAx>
        <c:axId val="11199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99552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199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Broj predmeta</a:t>
                </a:r>
              </a:p>
            </c:rich>
          </c:tx>
          <c:layout>
            <c:manualLayout>
              <c:xMode val="edge"/>
              <c:yMode val="edge"/>
              <c:x val="1.9819858583250881E-2"/>
              <c:y val="0.36977661635090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1993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5470217862109413E-2"/>
          <c:y val="0.85589519650656343"/>
          <c:w val="0.82193852817578361"/>
          <c:h val="0.131004366812223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11" r="0.750000000000007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"РВ" -  ВАНПАРНИЧНИ  ПОСТУПАК</a:t>
            </a:r>
          </a:p>
        </c:rich>
      </c:tx>
      <c:layout>
        <c:manualLayout>
          <c:xMode val="edge"/>
          <c:yMode val="edge"/>
          <c:x val="0.29110519348346781"/>
          <c:y val="4.59769273026919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14634146341464"/>
          <c:y val="0.16279088252961771"/>
          <c:w val="0.63719512195121952"/>
          <c:h val="0.67674495451599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'"РВ"'!$C$7:$C$8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'"РВ"'!$C$19</c:f>
              <c:numCache>
                <c:formatCode>General</c:formatCode>
                <c:ptCount val="1"/>
                <c:pt idx="0">
                  <c:v>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A5-4481-8530-FE2AF9E89464}"/>
            </c:ext>
          </c:extLst>
        </c:ser>
        <c:ser>
          <c:idx val="1"/>
          <c:order val="1"/>
          <c:tx>
            <c:strRef>
              <c:f>'"РВ"'!$D$7:$D$8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'"РВ"'!$D$19</c:f>
              <c:numCache>
                <c:formatCode>General</c:formatCode>
                <c:ptCount val="1"/>
                <c:pt idx="0">
                  <c:v>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A5-4481-8530-FE2AF9E89464}"/>
            </c:ext>
          </c:extLst>
        </c:ser>
        <c:ser>
          <c:idx val="4"/>
          <c:order val="2"/>
          <c:tx>
            <c:strRef>
              <c:f>'"РВ"'!$E$7:$E$8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'"РВ"'!$E$19</c:f>
              <c:numCache>
                <c:formatCode>General</c:formatCode>
                <c:ptCount val="1"/>
                <c:pt idx="0">
                  <c:v>3722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A5-4481-8530-FE2AF9E89464}"/>
            </c:ext>
          </c:extLst>
        </c:ser>
        <c:ser>
          <c:idx val="2"/>
          <c:order val="3"/>
          <c:tx>
            <c:strRef>
              <c:f>'"РВ"'!$F$7:$F$8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'"РВ"'!$F$19</c:f>
              <c:numCache>
                <c:formatCode>General</c:formatCode>
                <c:ptCount val="1"/>
                <c:pt idx="0">
                  <c:v>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A5-4481-8530-FE2AF9E89464}"/>
            </c:ext>
          </c:extLst>
        </c:ser>
        <c:ser>
          <c:idx val="3"/>
          <c:order val="4"/>
          <c:tx>
            <c:strRef>
              <c:f>'"РВ"'!$G$7:$G$8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'"РВ"'!$G$19</c:f>
              <c:numCache>
                <c:formatCode>General</c:formatCode>
                <c:ptCount val="1"/>
                <c:pt idx="0">
                  <c:v>3074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A5-4481-8530-FE2AF9E894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325888"/>
        <c:axId val="104327424"/>
      </c:barChart>
      <c:catAx>
        <c:axId val="10432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32742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4327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869455093623E-2"/>
              <c:y val="0.369776475614974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3258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0862545243070766E-2"/>
          <c:y val="0.85517426600744673"/>
          <c:w val="0.8463618068149692"/>
          <c:h val="0.137931270219137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sr-Latn-BA"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r-Cyrl-CS"/>
              <a:t>"ЈП" - ПРЕДМЕТИ УПРАВЕ ПРАВОБРАНИЛАШТВА</a:t>
            </a:r>
          </a:p>
        </c:rich>
      </c:tx>
      <c:layout>
        <c:manualLayout>
          <c:xMode val="edge"/>
          <c:yMode val="edge"/>
          <c:x val="0.24459461883757844"/>
          <c:y val="4.27926988578502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172645901661751"/>
          <c:y val="0.15068526747393041"/>
          <c:w val="0.66251994322871965"/>
          <c:h val="0.714613465444548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'"ЈП"'!$C$7:$C$8</c:f>
              <c:strCache>
                <c:ptCount val="2"/>
                <c:pt idx="0">
                  <c:v>ПРЕНЕСЕНО ИЗ ПРЕТХОДНОГ ПЕРИОДА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'"ЈП"'!$C$20</c:f>
              <c:numCache>
                <c:formatCode>General</c:formatCode>
                <c:ptCount val="1"/>
                <c:pt idx="0">
                  <c:v>2525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48-4ADA-9F00-6B52348061C2}"/>
            </c:ext>
          </c:extLst>
        </c:ser>
        <c:ser>
          <c:idx val="1"/>
          <c:order val="1"/>
          <c:tx>
            <c:strRef>
              <c:f>'"ЈП"'!$D$7:$D$8</c:f>
              <c:strCache>
                <c:ptCount val="2"/>
                <c:pt idx="0">
                  <c:v>ЗАПРИМЉЕНО У ИЗВЈЕШТАЈНОМ ПЕРИОДУ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'"ЈП"'!$D$20</c:f>
              <c:numCache>
                <c:formatCode>General</c:formatCode>
                <c:ptCount val="1"/>
                <c:pt idx="0">
                  <c:v>1752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48-4ADA-9F00-6B52348061C2}"/>
            </c:ext>
          </c:extLst>
        </c:ser>
        <c:ser>
          <c:idx val="4"/>
          <c:order val="2"/>
          <c:tx>
            <c:strRef>
              <c:f>'"ЈП"'!$E$7:$E$8</c:f>
              <c:strCache>
                <c:ptCount val="2"/>
                <c:pt idx="0">
                  <c:v>УКУПНО У РАДУ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'"ЈП"'!$E$20</c:f>
              <c:numCache>
                <c:formatCode>General</c:formatCode>
                <c:ptCount val="1"/>
                <c:pt idx="0">
                  <c:v>4277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48-4ADA-9F00-6B52348061C2}"/>
            </c:ext>
          </c:extLst>
        </c:ser>
        <c:ser>
          <c:idx val="2"/>
          <c:order val="3"/>
          <c:tx>
            <c:strRef>
              <c:f>'"ЈП"'!$F$7:$F$8</c:f>
              <c:strCache>
                <c:ptCount val="2"/>
                <c:pt idx="0">
                  <c:v>ЗАВРШЕНО У ИЗВЈЕШТАЈНОМ ПЕРИОДУ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'"ЈП"'!$F$20</c:f>
              <c:numCache>
                <c:formatCode>General</c:formatCode>
                <c:ptCount val="1"/>
                <c:pt idx="0">
                  <c:v>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48-4ADA-9F00-6B52348061C2}"/>
            </c:ext>
          </c:extLst>
        </c:ser>
        <c:ser>
          <c:idx val="3"/>
          <c:order val="4"/>
          <c:tx>
            <c:strRef>
              <c:f>'"ЈП"'!$G$7:$G$8</c:f>
              <c:strCache>
                <c:ptCount val="2"/>
                <c:pt idx="0">
                  <c:v>ОСТАЛО У РАДУ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sr-Latn-BA"/>
                </a:pPr>
                <a:endParaRPr lang="sr-Latn-R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'"ЈП"'!$G$20</c:f>
              <c:numCache>
                <c:formatCode>General</c:formatCode>
                <c:ptCount val="1"/>
                <c:pt idx="0">
                  <c:v>2520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48-4ADA-9F00-6B52348061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11136"/>
        <c:axId val="104412672"/>
      </c:barChart>
      <c:catAx>
        <c:axId val="10441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41267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441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sr-Latn-BA"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Cyrl-CS"/>
                  <a:t>Број предмета</a:t>
                </a:r>
              </a:p>
            </c:rich>
          </c:tx>
          <c:layout>
            <c:manualLayout>
              <c:xMode val="edge"/>
              <c:yMode val="edge"/>
              <c:x val="1.9819743928739961E-2"/>
              <c:y val="0.369776483419029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sr-Latn-BA"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044111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2432481972442906E-2"/>
          <c:y val="0.85585781229402691"/>
          <c:w val="0.83918912067642493"/>
          <c:h val="0.135135368352907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sr-Latn-BA"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733" r="0.750000000000007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13" Type="http://schemas.openxmlformats.org/officeDocument/2006/relationships/chart" Target="../charts/chart49.xml"/><Relationship Id="rId18" Type="http://schemas.openxmlformats.org/officeDocument/2006/relationships/chart" Target="../charts/chart54.xml"/><Relationship Id="rId26" Type="http://schemas.openxmlformats.org/officeDocument/2006/relationships/chart" Target="../charts/chart62.xml"/><Relationship Id="rId3" Type="http://schemas.openxmlformats.org/officeDocument/2006/relationships/chart" Target="../charts/chart39.xml"/><Relationship Id="rId21" Type="http://schemas.openxmlformats.org/officeDocument/2006/relationships/chart" Target="../charts/chart57.xml"/><Relationship Id="rId34" Type="http://schemas.openxmlformats.org/officeDocument/2006/relationships/chart" Target="../charts/chart70.xml"/><Relationship Id="rId7" Type="http://schemas.openxmlformats.org/officeDocument/2006/relationships/chart" Target="../charts/chart43.xml"/><Relationship Id="rId12" Type="http://schemas.openxmlformats.org/officeDocument/2006/relationships/chart" Target="../charts/chart48.xml"/><Relationship Id="rId17" Type="http://schemas.openxmlformats.org/officeDocument/2006/relationships/chart" Target="../charts/chart53.xml"/><Relationship Id="rId25" Type="http://schemas.openxmlformats.org/officeDocument/2006/relationships/chart" Target="../charts/chart61.xml"/><Relationship Id="rId33" Type="http://schemas.openxmlformats.org/officeDocument/2006/relationships/chart" Target="../charts/chart69.xml"/><Relationship Id="rId2" Type="http://schemas.openxmlformats.org/officeDocument/2006/relationships/chart" Target="../charts/chart38.xml"/><Relationship Id="rId16" Type="http://schemas.openxmlformats.org/officeDocument/2006/relationships/chart" Target="../charts/chart52.xml"/><Relationship Id="rId20" Type="http://schemas.openxmlformats.org/officeDocument/2006/relationships/chart" Target="../charts/chart56.xml"/><Relationship Id="rId29" Type="http://schemas.openxmlformats.org/officeDocument/2006/relationships/chart" Target="../charts/chart65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11" Type="http://schemas.openxmlformats.org/officeDocument/2006/relationships/chart" Target="../charts/chart47.xml"/><Relationship Id="rId24" Type="http://schemas.openxmlformats.org/officeDocument/2006/relationships/chart" Target="../charts/chart60.xml"/><Relationship Id="rId32" Type="http://schemas.openxmlformats.org/officeDocument/2006/relationships/chart" Target="../charts/chart68.xml"/><Relationship Id="rId5" Type="http://schemas.openxmlformats.org/officeDocument/2006/relationships/chart" Target="../charts/chart41.xml"/><Relationship Id="rId15" Type="http://schemas.openxmlformats.org/officeDocument/2006/relationships/chart" Target="../charts/chart51.xml"/><Relationship Id="rId23" Type="http://schemas.openxmlformats.org/officeDocument/2006/relationships/chart" Target="../charts/chart59.xml"/><Relationship Id="rId28" Type="http://schemas.openxmlformats.org/officeDocument/2006/relationships/chart" Target="../charts/chart64.xml"/><Relationship Id="rId36" Type="http://schemas.openxmlformats.org/officeDocument/2006/relationships/chart" Target="../charts/chart72.xml"/><Relationship Id="rId10" Type="http://schemas.openxmlformats.org/officeDocument/2006/relationships/chart" Target="../charts/chart46.xml"/><Relationship Id="rId19" Type="http://schemas.openxmlformats.org/officeDocument/2006/relationships/chart" Target="../charts/chart55.xml"/><Relationship Id="rId31" Type="http://schemas.openxmlformats.org/officeDocument/2006/relationships/chart" Target="../charts/chart67.xml"/><Relationship Id="rId4" Type="http://schemas.openxmlformats.org/officeDocument/2006/relationships/chart" Target="../charts/chart40.xml"/><Relationship Id="rId9" Type="http://schemas.openxmlformats.org/officeDocument/2006/relationships/chart" Target="../charts/chart45.xml"/><Relationship Id="rId14" Type="http://schemas.openxmlformats.org/officeDocument/2006/relationships/chart" Target="../charts/chart50.xml"/><Relationship Id="rId22" Type="http://schemas.openxmlformats.org/officeDocument/2006/relationships/chart" Target="../charts/chart58.xml"/><Relationship Id="rId27" Type="http://schemas.openxmlformats.org/officeDocument/2006/relationships/chart" Target="../charts/chart63.xml"/><Relationship Id="rId30" Type="http://schemas.openxmlformats.org/officeDocument/2006/relationships/chart" Target="../charts/chart66.xml"/><Relationship Id="rId35" Type="http://schemas.openxmlformats.org/officeDocument/2006/relationships/chart" Target="../charts/chart7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77</xdr:col>
      <xdr:colOff>161925</xdr:colOff>
      <xdr:row>4</xdr:row>
      <xdr:rowOff>9525</xdr:rowOff>
    </xdr:from>
    <xdr:to>
      <xdr:col>86</xdr:col>
      <xdr:colOff>447675</xdr:colOff>
      <xdr:row>30</xdr:row>
      <xdr:rowOff>9525</xdr:rowOff>
    </xdr:to>
    <xdr:graphicFrame macro="">
      <xdr:nvGraphicFramePr>
        <xdr:cNvPr id="13433781" name="Chart 2">
          <a:extLst>
            <a:ext uri="{FF2B5EF4-FFF2-40B4-BE49-F238E27FC236}">
              <a16:creationId xmlns:a16="http://schemas.microsoft.com/office/drawing/2014/main" id="{00000000-0008-0000-1100-0000B5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88</xdr:col>
      <xdr:colOff>123825</xdr:colOff>
      <xdr:row>5</xdr:row>
      <xdr:rowOff>161925</xdr:rowOff>
    </xdr:from>
    <xdr:to>
      <xdr:col>98</xdr:col>
      <xdr:colOff>228600</xdr:colOff>
      <xdr:row>32</xdr:row>
      <xdr:rowOff>9525</xdr:rowOff>
    </xdr:to>
    <xdr:graphicFrame macro="">
      <xdr:nvGraphicFramePr>
        <xdr:cNvPr id="13433782" name="Chart 2">
          <a:extLst>
            <a:ext uri="{FF2B5EF4-FFF2-40B4-BE49-F238E27FC236}">
              <a16:creationId xmlns:a16="http://schemas.microsoft.com/office/drawing/2014/main" id="{00000000-0008-0000-1100-0000B6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</xdr:row>
      <xdr:rowOff>47625</xdr:rowOff>
    </xdr:from>
    <xdr:to>
      <xdr:col>10</xdr:col>
      <xdr:colOff>361950</xdr:colOff>
      <xdr:row>32</xdr:row>
      <xdr:rowOff>19050</xdr:rowOff>
    </xdr:to>
    <xdr:graphicFrame macro="">
      <xdr:nvGraphicFramePr>
        <xdr:cNvPr id="13433783" name="Chart 2">
          <a:extLst>
            <a:ext uri="{FF2B5EF4-FFF2-40B4-BE49-F238E27FC236}">
              <a16:creationId xmlns:a16="http://schemas.microsoft.com/office/drawing/2014/main" id="{00000000-0008-0000-1100-0000B7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65</xdr:row>
      <xdr:rowOff>104775</xdr:rowOff>
    </xdr:from>
    <xdr:to>
      <xdr:col>10</xdr:col>
      <xdr:colOff>409575</xdr:colOff>
      <xdr:row>91</xdr:row>
      <xdr:rowOff>104775</xdr:rowOff>
    </xdr:to>
    <xdr:graphicFrame macro="">
      <xdr:nvGraphicFramePr>
        <xdr:cNvPr id="13433784" name="Chart 2">
          <a:extLst>
            <a:ext uri="{FF2B5EF4-FFF2-40B4-BE49-F238E27FC236}">
              <a16:creationId xmlns:a16="http://schemas.microsoft.com/office/drawing/2014/main" id="{00000000-0008-0000-1100-0000B8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104775</xdr:colOff>
      <xdr:row>5</xdr:row>
      <xdr:rowOff>114300</xdr:rowOff>
    </xdr:from>
    <xdr:to>
      <xdr:col>21</xdr:col>
      <xdr:colOff>514350</xdr:colOff>
      <xdr:row>31</xdr:row>
      <xdr:rowOff>152400</xdr:rowOff>
    </xdr:to>
    <xdr:graphicFrame macro="">
      <xdr:nvGraphicFramePr>
        <xdr:cNvPr id="13433785" name="Chart 2">
          <a:extLst>
            <a:ext uri="{FF2B5EF4-FFF2-40B4-BE49-F238E27FC236}">
              <a16:creationId xmlns:a16="http://schemas.microsoft.com/office/drawing/2014/main" id="{00000000-0008-0000-1100-0000B9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190500</xdr:colOff>
      <xdr:row>67</xdr:row>
      <xdr:rowOff>9525</xdr:rowOff>
    </xdr:from>
    <xdr:to>
      <xdr:col>21</xdr:col>
      <xdr:colOff>38100</xdr:colOff>
      <xdr:row>93</xdr:row>
      <xdr:rowOff>123825</xdr:rowOff>
    </xdr:to>
    <xdr:graphicFrame macro="">
      <xdr:nvGraphicFramePr>
        <xdr:cNvPr id="13433786" name="Chart 2">
          <a:extLst>
            <a:ext uri="{FF2B5EF4-FFF2-40B4-BE49-F238E27FC236}">
              <a16:creationId xmlns:a16="http://schemas.microsoft.com/office/drawing/2014/main" id="{00000000-0008-0000-1100-0000BA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123825</xdr:colOff>
      <xdr:row>4</xdr:row>
      <xdr:rowOff>142875</xdr:rowOff>
    </xdr:from>
    <xdr:to>
      <xdr:col>32</xdr:col>
      <xdr:colOff>200025</xdr:colOff>
      <xdr:row>31</xdr:row>
      <xdr:rowOff>114300</xdr:rowOff>
    </xdr:to>
    <xdr:graphicFrame macro="">
      <xdr:nvGraphicFramePr>
        <xdr:cNvPr id="13433787" name="Chart 73">
          <a:extLst>
            <a:ext uri="{FF2B5EF4-FFF2-40B4-BE49-F238E27FC236}">
              <a16:creationId xmlns:a16="http://schemas.microsoft.com/office/drawing/2014/main" id="{00000000-0008-0000-1100-0000BB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333375</xdr:colOff>
      <xdr:row>66</xdr:row>
      <xdr:rowOff>95250</xdr:rowOff>
    </xdr:from>
    <xdr:to>
      <xdr:col>32</xdr:col>
      <xdr:colOff>485775</xdr:colOff>
      <xdr:row>91</xdr:row>
      <xdr:rowOff>142875</xdr:rowOff>
    </xdr:to>
    <xdr:graphicFrame macro="">
      <xdr:nvGraphicFramePr>
        <xdr:cNvPr id="13433788" name="Chart 74">
          <a:extLst>
            <a:ext uri="{FF2B5EF4-FFF2-40B4-BE49-F238E27FC236}">
              <a16:creationId xmlns:a16="http://schemas.microsoft.com/office/drawing/2014/main" id="{00000000-0008-0000-1100-0000BC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33</xdr:col>
      <xdr:colOff>161925</xdr:colOff>
      <xdr:row>5</xdr:row>
      <xdr:rowOff>123825</xdr:rowOff>
    </xdr:from>
    <xdr:to>
      <xdr:col>43</xdr:col>
      <xdr:colOff>190500</xdr:colOff>
      <xdr:row>31</xdr:row>
      <xdr:rowOff>85725</xdr:rowOff>
    </xdr:to>
    <xdr:graphicFrame macro="">
      <xdr:nvGraphicFramePr>
        <xdr:cNvPr id="13433789" name="Chart 75">
          <a:extLst>
            <a:ext uri="{FF2B5EF4-FFF2-40B4-BE49-F238E27FC236}">
              <a16:creationId xmlns:a16="http://schemas.microsoft.com/office/drawing/2014/main" id="{00000000-0008-0000-1100-0000BD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33</xdr:col>
      <xdr:colOff>314325</xdr:colOff>
      <xdr:row>68</xdr:row>
      <xdr:rowOff>38100</xdr:rowOff>
    </xdr:from>
    <xdr:to>
      <xdr:col>43</xdr:col>
      <xdr:colOff>476250</xdr:colOff>
      <xdr:row>93</xdr:row>
      <xdr:rowOff>57150</xdr:rowOff>
    </xdr:to>
    <xdr:graphicFrame macro="">
      <xdr:nvGraphicFramePr>
        <xdr:cNvPr id="13433790" name="Chart 76">
          <a:extLst>
            <a:ext uri="{FF2B5EF4-FFF2-40B4-BE49-F238E27FC236}">
              <a16:creationId xmlns:a16="http://schemas.microsoft.com/office/drawing/2014/main" id="{00000000-0008-0000-1100-0000BE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371475</xdr:colOff>
      <xdr:row>7</xdr:row>
      <xdr:rowOff>0</xdr:rowOff>
    </xdr:from>
    <xdr:to>
      <xdr:col>54</xdr:col>
      <xdr:colOff>333375</xdr:colOff>
      <xdr:row>31</xdr:row>
      <xdr:rowOff>114300</xdr:rowOff>
    </xdr:to>
    <xdr:graphicFrame macro="">
      <xdr:nvGraphicFramePr>
        <xdr:cNvPr id="13433791" name="Chart 77">
          <a:extLst>
            <a:ext uri="{FF2B5EF4-FFF2-40B4-BE49-F238E27FC236}">
              <a16:creationId xmlns:a16="http://schemas.microsoft.com/office/drawing/2014/main" id="{00000000-0008-0000-1100-0000BF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44</xdr:col>
      <xdr:colOff>276225</xdr:colOff>
      <xdr:row>67</xdr:row>
      <xdr:rowOff>28575</xdr:rowOff>
    </xdr:from>
    <xdr:to>
      <xdr:col>54</xdr:col>
      <xdr:colOff>352425</xdr:colOff>
      <xdr:row>92</xdr:row>
      <xdr:rowOff>95250</xdr:rowOff>
    </xdr:to>
    <xdr:graphicFrame macro="">
      <xdr:nvGraphicFramePr>
        <xdr:cNvPr id="13433792" name="Chart 78">
          <a:extLst>
            <a:ext uri="{FF2B5EF4-FFF2-40B4-BE49-F238E27FC236}">
              <a16:creationId xmlns:a16="http://schemas.microsoft.com/office/drawing/2014/main" id="{00000000-0008-0000-1100-0000C0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55</xdr:col>
      <xdr:colOff>95250</xdr:colOff>
      <xdr:row>6</xdr:row>
      <xdr:rowOff>123825</xdr:rowOff>
    </xdr:from>
    <xdr:to>
      <xdr:col>65</xdr:col>
      <xdr:colOff>485775</xdr:colOff>
      <xdr:row>31</xdr:row>
      <xdr:rowOff>114300</xdr:rowOff>
    </xdr:to>
    <xdr:graphicFrame macro="">
      <xdr:nvGraphicFramePr>
        <xdr:cNvPr id="13433793" name="Chart 79">
          <a:extLst>
            <a:ext uri="{FF2B5EF4-FFF2-40B4-BE49-F238E27FC236}">
              <a16:creationId xmlns:a16="http://schemas.microsoft.com/office/drawing/2014/main" id="{00000000-0008-0000-1100-0000C1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55</xdr:col>
      <xdr:colOff>257175</xdr:colOff>
      <xdr:row>67</xdr:row>
      <xdr:rowOff>161925</xdr:rowOff>
    </xdr:from>
    <xdr:to>
      <xdr:col>65</xdr:col>
      <xdr:colOff>438150</xdr:colOff>
      <xdr:row>92</xdr:row>
      <xdr:rowOff>142875</xdr:rowOff>
    </xdr:to>
    <xdr:graphicFrame macro="">
      <xdr:nvGraphicFramePr>
        <xdr:cNvPr id="13433794" name="Chart 80">
          <a:extLst>
            <a:ext uri="{FF2B5EF4-FFF2-40B4-BE49-F238E27FC236}">
              <a16:creationId xmlns:a16="http://schemas.microsoft.com/office/drawing/2014/main" id="{00000000-0008-0000-1100-0000C2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171450</xdr:colOff>
      <xdr:row>132</xdr:row>
      <xdr:rowOff>9525</xdr:rowOff>
    </xdr:from>
    <xdr:to>
      <xdr:col>10</xdr:col>
      <xdr:colOff>200025</xdr:colOff>
      <xdr:row>159</xdr:row>
      <xdr:rowOff>19050</xdr:rowOff>
    </xdr:to>
    <xdr:graphicFrame macro="">
      <xdr:nvGraphicFramePr>
        <xdr:cNvPr id="13433795" name="Chart 81">
          <a:extLst>
            <a:ext uri="{FF2B5EF4-FFF2-40B4-BE49-F238E27FC236}">
              <a16:creationId xmlns:a16="http://schemas.microsoft.com/office/drawing/2014/main" id="{00000000-0008-0000-1100-0000C3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400050</xdr:colOff>
      <xdr:row>190</xdr:row>
      <xdr:rowOff>114300</xdr:rowOff>
    </xdr:from>
    <xdr:to>
      <xdr:col>10</xdr:col>
      <xdr:colOff>142875</xdr:colOff>
      <xdr:row>217</xdr:row>
      <xdr:rowOff>104775</xdr:rowOff>
    </xdr:to>
    <xdr:graphicFrame macro="">
      <xdr:nvGraphicFramePr>
        <xdr:cNvPr id="13433796" name="Chart 82">
          <a:extLst>
            <a:ext uri="{FF2B5EF4-FFF2-40B4-BE49-F238E27FC236}">
              <a16:creationId xmlns:a16="http://schemas.microsoft.com/office/drawing/2014/main" id="{00000000-0008-0000-1100-0000C4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19050</xdr:colOff>
      <xdr:row>132</xdr:row>
      <xdr:rowOff>28575</xdr:rowOff>
    </xdr:from>
    <xdr:to>
      <xdr:col>20</xdr:col>
      <xdr:colOff>552450</xdr:colOff>
      <xdr:row>160</xdr:row>
      <xdr:rowOff>47625</xdr:rowOff>
    </xdr:to>
    <xdr:graphicFrame macro="">
      <xdr:nvGraphicFramePr>
        <xdr:cNvPr id="13433797" name="Chart 83">
          <a:extLst>
            <a:ext uri="{FF2B5EF4-FFF2-40B4-BE49-F238E27FC236}">
              <a16:creationId xmlns:a16="http://schemas.microsoft.com/office/drawing/2014/main" id="{00000000-0008-0000-1100-0000C5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428625</xdr:colOff>
      <xdr:row>191</xdr:row>
      <xdr:rowOff>19050</xdr:rowOff>
    </xdr:from>
    <xdr:to>
      <xdr:col>21</xdr:col>
      <xdr:colOff>9525</xdr:colOff>
      <xdr:row>217</xdr:row>
      <xdr:rowOff>95250</xdr:rowOff>
    </xdr:to>
    <xdr:graphicFrame macro="">
      <xdr:nvGraphicFramePr>
        <xdr:cNvPr id="13433798" name="Chart 84">
          <a:extLst>
            <a:ext uri="{FF2B5EF4-FFF2-40B4-BE49-F238E27FC236}">
              <a16:creationId xmlns:a16="http://schemas.microsoft.com/office/drawing/2014/main" id="{00000000-0008-0000-1100-0000C6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22</xdr:col>
      <xdr:colOff>247650</xdr:colOff>
      <xdr:row>131</xdr:row>
      <xdr:rowOff>104775</xdr:rowOff>
    </xdr:from>
    <xdr:to>
      <xdr:col>32</xdr:col>
      <xdr:colOff>314325</xdr:colOff>
      <xdr:row>158</xdr:row>
      <xdr:rowOff>57150</xdr:rowOff>
    </xdr:to>
    <xdr:graphicFrame macro="">
      <xdr:nvGraphicFramePr>
        <xdr:cNvPr id="13433799" name="Chart 85">
          <a:extLst>
            <a:ext uri="{FF2B5EF4-FFF2-40B4-BE49-F238E27FC236}">
              <a16:creationId xmlns:a16="http://schemas.microsoft.com/office/drawing/2014/main" id="{00000000-0008-0000-1100-0000C7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22</xdr:col>
      <xdr:colOff>209550</xdr:colOff>
      <xdr:row>191</xdr:row>
      <xdr:rowOff>152400</xdr:rowOff>
    </xdr:from>
    <xdr:to>
      <xdr:col>32</xdr:col>
      <xdr:colOff>466725</xdr:colOff>
      <xdr:row>218</xdr:row>
      <xdr:rowOff>9525</xdr:rowOff>
    </xdr:to>
    <xdr:graphicFrame macro="">
      <xdr:nvGraphicFramePr>
        <xdr:cNvPr id="13433800" name="Chart 86">
          <a:extLst>
            <a:ext uri="{FF2B5EF4-FFF2-40B4-BE49-F238E27FC236}">
              <a16:creationId xmlns:a16="http://schemas.microsoft.com/office/drawing/2014/main" id="{00000000-0008-0000-1100-0000C8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33</xdr:col>
      <xdr:colOff>152400</xdr:colOff>
      <xdr:row>131</xdr:row>
      <xdr:rowOff>161925</xdr:rowOff>
    </xdr:from>
    <xdr:to>
      <xdr:col>43</xdr:col>
      <xdr:colOff>228600</xdr:colOff>
      <xdr:row>158</xdr:row>
      <xdr:rowOff>123825</xdr:rowOff>
    </xdr:to>
    <xdr:graphicFrame macro="">
      <xdr:nvGraphicFramePr>
        <xdr:cNvPr id="13433801" name="Chart 87">
          <a:extLst>
            <a:ext uri="{FF2B5EF4-FFF2-40B4-BE49-F238E27FC236}">
              <a16:creationId xmlns:a16="http://schemas.microsoft.com/office/drawing/2014/main" id="{00000000-0008-0000-1100-0000C9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33</xdr:col>
      <xdr:colOff>171450</xdr:colOff>
      <xdr:row>191</xdr:row>
      <xdr:rowOff>85725</xdr:rowOff>
    </xdr:from>
    <xdr:to>
      <xdr:col>43</xdr:col>
      <xdr:colOff>400050</xdr:colOff>
      <xdr:row>217</xdr:row>
      <xdr:rowOff>57150</xdr:rowOff>
    </xdr:to>
    <xdr:graphicFrame macro="">
      <xdr:nvGraphicFramePr>
        <xdr:cNvPr id="13433802" name="Chart 88">
          <a:extLst>
            <a:ext uri="{FF2B5EF4-FFF2-40B4-BE49-F238E27FC236}">
              <a16:creationId xmlns:a16="http://schemas.microsoft.com/office/drawing/2014/main" id="{00000000-0008-0000-1100-0000CA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44</xdr:col>
      <xdr:colOff>142875</xdr:colOff>
      <xdr:row>131</xdr:row>
      <xdr:rowOff>142875</xdr:rowOff>
    </xdr:from>
    <xdr:to>
      <xdr:col>54</xdr:col>
      <xdr:colOff>19050</xdr:colOff>
      <xdr:row>158</xdr:row>
      <xdr:rowOff>38100</xdr:rowOff>
    </xdr:to>
    <xdr:graphicFrame macro="">
      <xdr:nvGraphicFramePr>
        <xdr:cNvPr id="13433803" name="Chart 89">
          <a:extLst>
            <a:ext uri="{FF2B5EF4-FFF2-40B4-BE49-F238E27FC236}">
              <a16:creationId xmlns:a16="http://schemas.microsoft.com/office/drawing/2014/main" id="{00000000-0008-0000-1100-0000CB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44</xdr:col>
      <xdr:colOff>142875</xdr:colOff>
      <xdr:row>191</xdr:row>
      <xdr:rowOff>38100</xdr:rowOff>
    </xdr:from>
    <xdr:to>
      <xdr:col>54</xdr:col>
      <xdr:colOff>438150</xdr:colOff>
      <xdr:row>216</xdr:row>
      <xdr:rowOff>76200</xdr:rowOff>
    </xdr:to>
    <xdr:graphicFrame macro="">
      <xdr:nvGraphicFramePr>
        <xdr:cNvPr id="13433804" name="Chart 90">
          <a:extLst>
            <a:ext uri="{FF2B5EF4-FFF2-40B4-BE49-F238E27FC236}">
              <a16:creationId xmlns:a16="http://schemas.microsoft.com/office/drawing/2014/main" id="{00000000-0008-0000-1100-0000CC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55</xdr:col>
      <xdr:colOff>400050</xdr:colOff>
      <xdr:row>133</xdr:row>
      <xdr:rowOff>0</xdr:rowOff>
    </xdr:from>
    <xdr:to>
      <xdr:col>65</xdr:col>
      <xdr:colOff>466725</xdr:colOff>
      <xdr:row>159</xdr:row>
      <xdr:rowOff>66675</xdr:rowOff>
    </xdr:to>
    <xdr:graphicFrame macro="">
      <xdr:nvGraphicFramePr>
        <xdr:cNvPr id="13433805" name="Chart 91">
          <a:extLst>
            <a:ext uri="{FF2B5EF4-FFF2-40B4-BE49-F238E27FC236}">
              <a16:creationId xmlns:a16="http://schemas.microsoft.com/office/drawing/2014/main" id="{00000000-0008-0000-1100-0000CD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55</xdr:col>
      <xdr:colOff>123825</xdr:colOff>
      <xdr:row>192</xdr:row>
      <xdr:rowOff>85725</xdr:rowOff>
    </xdr:from>
    <xdr:to>
      <xdr:col>65</xdr:col>
      <xdr:colOff>514350</xdr:colOff>
      <xdr:row>219</xdr:row>
      <xdr:rowOff>9525</xdr:rowOff>
    </xdr:to>
    <xdr:graphicFrame macro="">
      <xdr:nvGraphicFramePr>
        <xdr:cNvPr id="13433806" name="Chart 92">
          <a:extLst>
            <a:ext uri="{FF2B5EF4-FFF2-40B4-BE49-F238E27FC236}">
              <a16:creationId xmlns:a16="http://schemas.microsoft.com/office/drawing/2014/main" id="{00000000-0008-0000-1100-0000CE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77</xdr:col>
      <xdr:colOff>228600</xdr:colOff>
      <xdr:row>132</xdr:row>
      <xdr:rowOff>57150</xdr:rowOff>
    </xdr:from>
    <xdr:to>
      <xdr:col>86</xdr:col>
      <xdr:colOff>495300</xdr:colOff>
      <xdr:row>159</xdr:row>
      <xdr:rowOff>66675</xdr:rowOff>
    </xdr:to>
    <xdr:graphicFrame macro="">
      <xdr:nvGraphicFramePr>
        <xdr:cNvPr id="13433807" name="Chart 93">
          <a:extLst>
            <a:ext uri="{FF2B5EF4-FFF2-40B4-BE49-F238E27FC236}">
              <a16:creationId xmlns:a16="http://schemas.microsoft.com/office/drawing/2014/main" id="{00000000-0008-0000-1100-0000CF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88</xdr:col>
      <xdr:colOff>590550</xdr:colOff>
      <xdr:row>143</xdr:row>
      <xdr:rowOff>123825</xdr:rowOff>
    </xdr:from>
    <xdr:to>
      <xdr:col>98</xdr:col>
      <xdr:colOff>466725</xdr:colOff>
      <xdr:row>171</xdr:row>
      <xdr:rowOff>47625</xdr:rowOff>
    </xdr:to>
    <xdr:graphicFrame macro="">
      <xdr:nvGraphicFramePr>
        <xdr:cNvPr id="13433808" name="Chart 94">
          <a:extLst>
            <a:ext uri="{FF2B5EF4-FFF2-40B4-BE49-F238E27FC236}">
              <a16:creationId xmlns:a16="http://schemas.microsoft.com/office/drawing/2014/main" id="{00000000-0008-0000-1100-0000D0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66</xdr:col>
      <xdr:colOff>285750</xdr:colOff>
      <xdr:row>67</xdr:row>
      <xdr:rowOff>95250</xdr:rowOff>
    </xdr:from>
    <xdr:to>
      <xdr:col>76</xdr:col>
      <xdr:colOff>466725</xdr:colOff>
      <xdr:row>93</xdr:row>
      <xdr:rowOff>66675</xdr:rowOff>
    </xdr:to>
    <xdr:graphicFrame macro="">
      <xdr:nvGraphicFramePr>
        <xdr:cNvPr id="13433809" name="Chart 95">
          <a:extLst>
            <a:ext uri="{FF2B5EF4-FFF2-40B4-BE49-F238E27FC236}">
              <a16:creationId xmlns:a16="http://schemas.microsoft.com/office/drawing/2014/main" id="{00000000-0008-0000-1100-0000D1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66</xdr:col>
      <xdr:colOff>352425</xdr:colOff>
      <xdr:row>191</xdr:row>
      <xdr:rowOff>57150</xdr:rowOff>
    </xdr:from>
    <xdr:to>
      <xdr:col>76</xdr:col>
      <xdr:colOff>342900</xdr:colOff>
      <xdr:row>218</xdr:row>
      <xdr:rowOff>19050</xdr:rowOff>
    </xdr:to>
    <xdr:graphicFrame macro="">
      <xdr:nvGraphicFramePr>
        <xdr:cNvPr id="13433810" name="Chart 96">
          <a:extLst>
            <a:ext uri="{FF2B5EF4-FFF2-40B4-BE49-F238E27FC236}">
              <a16:creationId xmlns:a16="http://schemas.microsoft.com/office/drawing/2014/main" id="{00000000-0008-0000-1100-0000D2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78</xdr:col>
      <xdr:colOff>104775</xdr:colOff>
      <xdr:row>67</xdr:row>
      <xdr:rowOff>19050</xdr:rowOff>
    </xdr:from>
    <xdr:to>
      <xdr:col>86</xdr:col>
      <xdr:colOff>504825</xdr:colOff>
      <xdr:row>92</xdr:row>
      <xdr:rowOff>104775</xdr:rowOff>
    </xdr:to>
    <xdr:graphicFrame macro="">
      <xdr:nvGraphicFramePr>
        <xdr:cNvPr id="13433811" name="Chart 97">
          <a:extLst>
            <a:ext uri="{FF2B5EF4-FFF2-40B4-BE49-F238E27FC236}">
              <a16:creationId xmlns:a16="http://schemas.microsoft.com/office/drawing/2014/main" id="{00000000-0008-0000-1100-0000D3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77</xdr:col>
      <xdr:colOff>238125</xdr:colOff>
      <xdr:row>191</xdr:row>
      <xdr:rowOff>66675</xdr:rowOff>
    </xdr:from>
    <xdr:to>
      <xdr:col>87</xdr:col>
      <xdr:colOff>438150</xdr:colOff>
      <xdr:row>218</xdr:row>
      <xdr:rowOff>9525</xdr:rowOff>
    </xdr:to>
    <xdr:graphicFrame macro="">
      <xdr:nvGraphicFramePr>
        <xdr:cNvPr id="13433812" name="Chart 98">
          <a:extLst>
            <a:ext uri="{FF2B5EF4-FFF2-40B4-BE49-F238E27FC236}">
              <a16:creationId xmlns:a16="http://schemas.microsoft.com/office/drawing/2014/main" id="{00000000-0008-0000-1100-0000D4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88</xdr:col>
      <xdr:colOff>447675</xdr:colOff>
      <xdr:row>68</xdr:row>
      <xdr:rowOff>95250</xdr:rowOff>
    </xdr:from>
    <xdr:to>
      <xdr:col>98</xdr:col>
      <xdr:colOff>200025</xdr:colOff>
      <xdr:row>93</xdr:row>
      <xdr:rowOff>95250</xdr:rowOff>
    </xdr:to>
    <xdr:graphicFrame macro="">
      <xdr:nvGraphicFramePr>
        <xdr:cNvPr id="13433813" name="Chart 99">
          <a:extLst>
            <a:ext uri="{FF2B5EF4-FFF2-40B4-BE49-F238E27FC236}">
              <a16:creationId xmlns:a16="http://schemas.microsoft.com/office/drawing/2014/main" id="{00000000-0008-0000-1100-0000D5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88</xdr:col>
      <xdr:colOff>400050</xdr:colOff>
      <xdr:row>191</xdr:row>
      <xdr:rowOff>19050</xdr:rowOff>
    </xdr:from>
    <xdr:to>
      <xdr:col>98</xdr:col>
      <xdr:colOff>533400</xdr:colOff>
      <xdr:row>218</xdr:row>
      <xdr:rowOff>28575</xdr:rowOff>
    </xdr:to>
    <xdr:graphicFrame macro="">
      <xdr:nvGraphicFramePr>
        <xdr:cNvPr id="13433814" name="Chart 100">
          <a:extLst>
            <a:ext uri="{FF2B5EF4-FFF2-40B4-BE49-F238E27FC236}">
              <a16:creationId xmlns:a16="http://schemas.microsoft.com/office/drawing/2014/main" id="{00000000-0008-0000-1100-0000D6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66</xdr:col>
      <xdr:colOff>200025</xdr:colOff>
      <xdr:row>4</xdr:row>
      <xdr:rowOff>95250</xdr:rowOff>
    </xdr:from>
    <xdr:to>
      <xdr:col>75</xdr:col>
      <xdr:colOff>333375</xdr:colOff>
      <xdr:row>30</xdr:row>
      <xdr:rowOff>95250</xdr:rowOff>
    </xdr:to>
    <xdr:graphicFrame macro="">
      <xdr:nvGraphicFramePr>
        <xdr:cNvPr id="13433815" name="Chart 101">
          <a:extLst>
            <a:ext uri="{FF2B5EF4-FFF2-40B4-BE49-F238E27FC236}">
              <a16:creationId xmlns:a16="http://schemas.microsoft.com/office/drawing/2014/main" id="{00000000-0008-0000-1100-0000D7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66</xdr:col>
      <xdr:colOff>626301</xdr:colOff>
      <xdr:row>133</xdr:row>
      <xdr:rowOff>104775</xdr:rowOff>
    </xdr:from>
    <xdr:to>
      <xdr:col>75</xdr:col>
      <xdr:colOff>548014</xdr:colOff>
      <xdr:row>160</xdr:row>
      <xdr:rowOff>9525</xdr:rowOff>
    </xdr:to>
    <xdr:graphicFrame macro="">
      <xdr:nvGraphicFramePr>
        <xdr:cNvPr id="13433816" name="Chart 102">
          <a:extLst>
            <a:ext uri="{FF2B5EF4-FFF2-40B4-BE49-F238E27FC236}">
              <a16:creationId xmlns:a16="http://schemas.microsoft.com/office/drawing/2014/main" id="{00000000-0008-0000-1100-0000D8FBC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92</xdr:col>
      <xdr:colOff>9525</xdr:colOff>
      <xdr:row>4</xdr:row>
      <xdr:rowOff>0</xdr:rowOff>
    </xdr:from>
    <xdr:to>
      <xdr:col>103</xdr:col>
      <xdr:colOff>9525</xdr:colOff>
      <xdr:row>30</xdr:row>
      <xdr:rowOff>28575</xdr:rowOff>
    </xdr:to>
    <xdr:graphicFrame macro="">
      <xdr:nvGraphicFramePr>
        <xdr:cNvPr id="14046847" name="Chart 2">
          <a:extLst>
            <a:ext uri="{FF2B5EF4-FFF2-40B4-BE49-F238E27FC236}">
              <a16:creationId xmlns:a16="http://schemas.microsoft.com/office/drawing/2014/main" id="{00000000-0008-0000-1400-00007F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105</xdr:col>
      <xdr:colOff>0</xdr:colOff>
      <xdr:row>3</xdr:row>
      <xdr:rowOff>133350</xdr:rowOff>
    </xdr:from>
    <xdr:to>
      <xdr:col>116</xdr:col>
      <xdr:colOff>381000</xdr:colOff>
      <xdr:row>30</xdr:row>
      <xdr:rowOff>47625</xdr:rowOff>
    </xdr:to>
    <xdr:graphicFrame macro="">
      <xdr:nvGraphicFramePr>
        <xdr:cNvPr id="14046848" name="Chart 2">
          <a:extLst>
            <a:ext uri="{FF2B5EF4-FFF2-40B4-BE49-F238E27FC236}">
              <a16:creationId xmlns:a16="http://schemas.microsoft.com/office/drawing/2014/main" id="{00000000-0008-0000-1400-000080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47625</xdr:colOff>
      <xdr:row>4</xdr:row>
      <xdr:rowOff>28575</xdr:rowOff>
    </xdr:from>
    <xdr:to>
      <xdr:col>12</xdr:col>
      <xdr:colOff>428625</xdr:colOff>
      <xdr:row>30</xdr:row>
      <xdr:rowOff>104775</xdr:rowOff>
    </xdr:to>
    <xdr:graphicFrame macro="">
      <xdr:nvGraphicFramePr>
        <xdr:cNvPr id="14046849" name="Chart 2">
          <a:extLst>
            <a:ext uri="{FF2B5EF4-FFF2-40B4-BE49-F238E27FC236}">
              <a16:creationId xmlns:a16="http://schemas.microsoft.com/office/drawing/2014/main" id="{00000000-0008-0000-1400-000081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33</xdr:row>
      <xdr:rowOff>114300</xdr:rowOff>
    </xdr:from>
    <xdr:to>
      <xdr:col>12</xdr:col>
      <xdr:colOff>381000</xdr:colOff>
      <xdr:row>60</xdr:row>
      <xdr:rowOff>28575</xdr:rowOff>
    </xdr:to>
    <xdr:graphicFrame macro="">
      <xdr:nvGraphicFramePr>
        <xdr:cNvPr id="14046850" name="Chart 2">
          <a:extLst>
            <a:ext uri="{FF2B5EF4-FFF2-40B4-BE49-F238E27FC236}">
              <a16:creationId xmlns:a16="http://schemas.microsoft.com/office/drawing/2014/main" id="{00000000-0008-0000-1400-000082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552450</xdr:colOff>
      <xdr:row>4</xdr:row>
      <xdr:rowOff>0</xdr:rowOff>
    </xdr:from>
    <xdr:to>
      <xdr:col>25</xdr:col>
      <xdr:colOff>333375</xdr:colOff>
      <xdr:row>30</xdr:row>
      <xdr:rowOff>76200</xdr:rowOff>
    </xdr:to>
    <xdr:graphicFrame macro="">
      <xdr:nvGraphicFramePr>
        <xdr:cNvPr id="14046851" name="Chart 2">
          <a:extLst>
            <a:ext uri="{FF2B5EF4-FFF2-40B4-BE49-F238E27FC236}">
              <a16:creationId xmlns:a16="http://schemas.microsoft.com/office/drawing/2014/main" id="{00000000-0008-0000-1400-000083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542925</xdr:colOff>
      <xdr:row>33</xdr:row>
      <xdr:rowOff>114300</xdr:rowOff>
    </xdr:from>
    <xdr:to>
      <xdr:col>25</xdr:col>
      <xdr:colOff>314325</xdr:colOff>
      <xdr:row>60</xdr:row>
      <xdr:rowOff>28575</xdr:rowOff>
    </xdr:to>
    <xdr:graphicFrame macro="">
      <xdr:nvGraphicFramePr>
        <xdr:cNvPr id="14046852" name="Chart 2">
          <a:extLst>
            <a:ext uri="{FF2B5EF4-FFF2-40B4-BE49-F238E27FC236}">
              <a16:creationId xmlns:a16="http://schemas.microsoft.com/office/drawing/2014/main" id="{00000000-0008-0000-1400-000084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0</xdr:colOff>
      <xdr:row>4</xdr:row>
      <xdr:rowOff>19050</xdr:rowOff>
    </xdr:from>
    <xdr:to>
      <xdr:col>38</xdr:col>
      <xdr:colOff>381000</xdr:colOff>
      <xdr:row>30</xdr:row>
      <xdr:rowOff>76200</xdr:rowOff>
    </xdr:to>
    <xdr:graphicFrame macro="">
      <xdr:nvGraphicFramePr>
        <xdr:cNvPr id="14046853" name="Chart 73">
          <a:extLst>
            <a:ext uri="{FF2B5EF4-FFF2-40B4-BE49-F238E27FC236}">
              <a16:creationId xmlns:a16="http://schemas.microsoft.com/office/drawing/2014/main" id="{00000000-0008-0000-1400-000085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0</xdr:colOff>
      <xdr:row>34</xdr:row>
      <xdr:rowOff>0</xdr:rowOff>
    </xdr:from>
    <xdr:to>
      <xdr:col>38</xdr:col>
      <xdr:colOff>361950</xdr:colOff>
      <xdr:row>59</xdr:row>
      <xdr:rowOff>95250</xdr:rowOff>
    </xdr:to>
    <xdr:graphicFrame macro="">
      <xdr:nvGraphicFramePr>
        <xdr:cNvPr id="14046854" name="Chart 74">
          <a:extLst>
            <a:ext uri="{FF2B5EF4-FFF2-40B4-BE49-F238E27FC236}">
              <a16:creationId xmlns:a16="http://schemas.microsoft.com/office/drawing/2014/main" id="{00000000-0008-0000-1400-000086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40</xdr:col>
      <xdr:colOff>57150</xdr:colOff>
      <xdr:row>4</xdr:row>
      <xdr:rowOff>38100</xdr:rowOff>
    </xdr:from>
    <xdr:to>
      <xdr:col>51</xdr:col>
      <xdr:colOff>400050</xdr:colOff>
      <xdr:row>30</xdr:row>
      <xdr:rowOff>57150</xdr:rowOff>
    </xdr:to>
    <xdr:graphicFrame macro="">
      <xdr:nvGraphicFramePr>
        <xdr:cNvPr id="14046855" name="Chart 75">
          <a:extLst>
            <a:ext uri="{FF2B5EF4-FFF2-40B4-BE49-F238E27FC236}">
              <a16:creationId xmlns:a16="http://schemas.microsoft.com/office/drawing/2014/main" id="{00000000-0008-0000-1400-000087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40</xdr:col>
      <xdr:colOff>19050</xdr:colOff>
      <xdr:row>34</xdr:row>
      <xdr:rowOff>19050</xdr:rowOff>
    </xdr:from>
    <xdr:to>
      <xdr:col>51</xdr:col>
      <xdr:colOff>361950</xdr:colOff>
      <xdr:row>59</xdr:row>
      <xdr:rowOff>123825</xdr:rowOff>
    </xdr:to>
    <xdr:graphicFrame macro="">
      <xdr:nvGraphicFramePr>
        <xdr:cNvPr id="14046856" name="Chart 76">
          <a:extLst>
            <a:ext uri="{FF2B5EF4-FFF2-40B4-BE49-F238E27FC236}">
              <a16:creationId xmlns:a16="http://schemas.microsoft.com/office/drawing/2014/main" id="{00000000-0008-0000-1400-000088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53</xdr:col>
      <xdr:colOff>19050</xdr:colOff>
      <xdr:row>4</xdr:row>
      <xdr:rowOff>19050</xdr:rowOff>
    </xdr:from>
    <xdr:to>
      <xdr:col>64</xdr:col>
      <xdr:colOff>400050</xdr:colOff>
      <xdr:row>30</xdr:row>
      <xdr:rowOff>38100</xdr:rowOff>
    </xdr:to>
    <xdr:graphicFrame macro="">
      <xdr:nvGraphicFramePr>
        <xdr:cNvPr id="14046857" name="Chart 77">
          <a:extLst>
            <a:ext uri="{FF2B5EF4-FFF2-40B4-BE49-F238E27FC236}">
              <a16:creationId xmlns:a16="http://schemas.microsoft.com/office/drawing/2014/main" id="{00000000-0008-0000-1400-000089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52</xdr:col>
      <xdr:colOff>590550</xdr:colOff>
      <xdr:row>34</xdr:row>
      <xdr:rowOff>19050</xdr:rowOff>
    </xdr:from>
    <xdr:to>
      <xdr:col>64</xdr:col>
      <xdr:colOff>247650</xdr:colOff>
      <xdr:row>59</xdr:row>
      <xdr:rowOff>95250</xdr:rowOff>
    </xdr:to>
    <xdr:graphicFrame macro="">
      <xdr:nvGraphicFramePr>
        <xdr:cNvPr id="14046858" name="Chart 78">
          <a:extLst>
            <a:ext uri="{FF2B5EF4-FFF2-40B4-BE49-F238E27FC236}">
              <a16:creationId xmlns:a16="http://schemas.microsoft.com/office/drawing/2014/main" id="{00000000-0008-0000-1400-00008A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66</xdr:col>
      <xdr:colOff>0</xdr:colOff>
      <xdr:row>4</xdr:row>
      <xdr:rowOff>28575</xdr:rowOff>
    </xdr:from>
    <xdr:to>
      <xdr:col>77</xdr:col>
      <xdr:colOff>361950</xdr:colOff>
      <xdr:row>30</xdr:row>
      <xdr:rowOff>38100</xdr:rowOff>
    </xdr:to>
    <xdr:graphicFrame macro="">
      <xdr:nvGraphicFramePr>
        <xdr:cNvPr id="14046859" name="Chart 79">
          <a:extLst>
            <a:ext uri="{FF2B5EF4-FFF2-40B4-BE49-F238E27FC236}">
              <a16:creationId xmlns:a16="http://schemas.microsoft.com/office/drawing/2014/main" id="{00000000-0008-0000-1400-00008B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66</xdr:col>
      <xdr:colOff>0</xdr:colOff>
      <xdr:row>34</xdr:row>
      <xdr:rowOff>0</xdr:rowOff>
    </xdr:from>
    <xdr:to>
      <xdr:col>77</xdr:col>
      <xdr:colOff>371475</xdr:colOff>
      <xdr:row>59</xdr:row>
      <xdr:rowOff>152400</xdr:rowOff>
    </xdr:to>
    <xdr:graphicFrame macro="">
      <xdr:nvGraphicFramePr>
        <xdr:cNvPr id="14046860" name="Chart 80">
          <a:extLst>
            <a:ext uri="{FF2B5EF4-FFF2-40B4-BE49-F238E27FC236}">
              <a16:creationId xmlns:a16="http://schemas.microsoft.com/office/drawing/2014/main" id="{00000000-0008-0000-1400-00008C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590550</xdr:colOff>
      <xdr:row>66</xdr:row>
      <xdr:rowOff>38100</xdr:rowOff>
    </xdr:from>
    <xdr:to>
      <xdr:col>12</xdr:col>
      <xdr:colOff>361950</xdr:colOff>
      <xdr:row>92</xdr:row>
      <xdr:rowOff>123825</xdr:rowOff>
    </xdr:to>
    <xdr:graphicFrame macro="">
      <xdr:nvGraphicFramePr>
        <xdr:cNvPr id="14046861" name="Chart 81">
          <a:extLst>
            <a:ext uri="{FF2B5EF4-FFF2-40B4-BE49-F238E27FC236}">
              <a16:creationId xmlns:a16="http://schemas.microsoft.com/office/drawing/2014/main" id="{00000000-0008-0000-1400-00008D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533400</xdr:colOff>
      <xdr:row>96</xdr:row>
      <xdr:rowOff>19050</xdr:rowOff>
    </xdr:from>
    <xdr:to>
      <xdr:col>12</xdr:col>
      <xdr:colOff>304800</xdr:colOff>
      <xdr:row>122</xdr:row>
      <xdr:rowOff>123825</xdr:rowOff>
    </xdr:to>
    <xdr:graphicFrame macro="">
      <xdr:nvGraphicFramePr>
        <xdr:cNvPr id="14046862" name="Chart 82">
          <a:extLst>
            <a:ext uri="{FF2B5EF4-FFF2-40B4-BE49-F238E27FC236}">
              <a16:creationId xmlns:a16="http://schemas.microsoft.com/office/drawing/2014/main" id="{00000000-0008-0000-1400-00008E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0</xdr:colOff>
      <xdr:row>66</xdr:row>
      <xdr:rowOff>0</xdr:rowOff>
    </xdr:from>
    <xdr:to>
      <xdr:col>25</xdr:col>
      <xdr:colOff>295275</xdr:colOff>
      <xdr:row>93</xdr:row>
      <xdr:rowOff>0</xdr:rowOff>
    </xdr:to>
    <xdr:graphicFrame macro="">
      <xdr:nvGraphicFramePr>
        <xdr:cNvPr id="14046863" name="Chart 83">
          <a:extLst>
            <a:ext uri="{FF2B5EF4-FFF2-40B4-BE49-F238E27FC236}">
              <a16:creationId xmlns:a16="http://schemas.microsoft.com/office/drawing/2014/main" id="{00000000-0008-0000-1400-00008F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14</xdr:col>
      <xdr:colOff>0</xdr:colOff>
      <xdr:row>96</xdr:row>
      <xdr:rowOff>0</xdr:rowOff>
    </xdr:from>
    <xdr:to>
      <xdr:col>25</xdr:col>
      <xdr:colOff>295275</xdr:colOff>
      <xdr:row>122</xdr:row>
      <xdr:rowOff>114300</xdr:rowOff>
    </xdr:to>
    <xdr:graphicFrame macro="">
      <xdr:nvGraphicFramePr>
        <xdr:cNvPr id="14046864" name="Chart 84">
          <a:extLst>
            <a:ext uri="{FF2B5EF4-FFF2-40B4-BE49-F238E27FC236}">
              <a16:creationId xmlns:a16="http://schemas.microsoft.com/office/drawing/2014/main" id="{00000000-0008-0000-1400-000090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27</xdr:col>
      <xdr:colOff>0</xdr:colOff>
      <xdr:row>66</xdr:row>
      <xdr:rowOff>0</xdr:rowOff>
    </xdr:from>
    <xdr:to>
      <xdr:col>38</xdr:col>
      <xdr:colOff>0</xdr:colOff>
      <xdr:row>93</xdr:row>
      <xdr:rowOff>0</xdr:rowOff>
    </xdr:to>
    <xdr:graphicFrame macro="">
      <xdr:nvGraphicFramePr>
        <xdr:cNvPr id="14046865" name="Chart 85">
          <a:extLst>
            <a:ext uri="{FF2B5EF4-FFF2-40B4-BE49-F238E27FC236}">
              <a16:creationId xmlns:a16="http://schemas.microsoft.com/office/drawing/2014/main" id="{00000000-0008-0000-1400-000091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27</xdr:col>
      <xdr:colOff>0</xdr:colOff>
      <xdr:row>96</xdr:row>
      <xdr:rowOff>0</xdr:rowOff>
    </xdr:from>
    <xdr:to>
      <xdr:col>37</xdr:col>
      <xdr:colOff>600075</xdr:colOff>
      <xdr:row>122</xdr:row>
      <xdr:rowOff>142875</xdr:rowOff>
    </xdr:to>
    <xdr:graphicFrame macro="">
      <xdr:nvGraphicFramePr>
        <xdr:cNvPr id="14046866" name="Chart 86">
          <a:extLst>
            <a:ext uri="{FF2B5EF4-FFF2-40B4-BE49-F238E27FC236}">
              <a16:creationId xmlns:a16="http://schemas.microsoft.com/office/drawing/2014/main" id="{00000000-0008-0000-1400-000092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40</xdr:col>
      <xdr:colOff>0</xdr:colOff>
      <xdr:row>66</xdr:row>
      <xdr:rowOff>0</xdr:rowOff>
    </xdr:from>
    <xdr:to>
      <xdr:col>51</xdr:col>
      <xdr:colOff>0</xdr:colOff>
      <xdr:row>93</xdr:row>
      <xdr:rowOff>9525</xdr:rowOff>
    </xdr:to>
    <xdr:graphicFrame macro="">
      <xdr:nvGraphicFramePr>
        <xdr:cNvPr id="14046867" name="Chart 87">
          <a:extLst>
            <a:ext uri="{FF2B5EF4-FFF2-40B4-BE49-F238E27FC236}">
              <a16:creationId xmlns:a16="http://schemas.microsoft.com/office/drawing/2014/main" id="{00000000-0008-0000-1400-000093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96</xdr:row>
      <xdr:rowOff>9525</xdr:rowOff>
    </xdr:from>
    <xdr:to>
      <xdr:col>50</xdr:col>
      <xdr:colOff>600075</xdr:colOff>
      <xdr:row>122</xdr:row>
      <xdr:rowOff>142875</xdr:rowOff>
    </xdr:to>
    <xdr:graphicFrame macro="">
      <xdr:nvGraphicFramePr>
        <xdr:cNvPr id="14046868" name="Chart 88">
          <a:extLst>
            <a:ext uri="{FF2B5EF4-FFF2-40B4-BE49-F238E27FC236}">
              <a16:creationId xmlns:a16="http://schemas.microsoft.com/office/drawing/2014/main" id="{00000000-0008-0000-1400-000094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53</xdr:col>
      <xdr:colOff>0</xdr:colOff>
      <xdr:row>66</xdr:row>
      <xdr:rowOff>0</xdr:rowOff>
    </xdr:from>
    <xdr:to>
      <xdr:col>63</xdr:col>
      <xdr:colOff>600075</xdr:colOff>
      <xdr:row>93</xdr:row>
      <xdr:rowOff>0</xdr:rowOff>
    </xdr:to>
    <xdr:graphicFrame macro="">
      <xdr:nvGraphicFramePr>
        <xdr:cNvPr id="14046869" name="Chart 89">
          <a:extLst>
            <a:ext uri="{FF2B5EF4-FFF2-40B4-BE49-F238E27FC236}">
              <a16:creationId xmlns:a16="http://schemas.microsoft.com/office/drawing/2014/main" id="{00000000-0008-0000-1400-000095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53</xdr:col>
      <xdr:colOff>0</xdr:colOff>
      <xdr:row>96</xdr:row>
      <xdr:rowOff>0</xdr:rowOff>
    </xdr:from>
    <xdr:to>
      <xdr:col>64</xdr:col>
      <xdr:colOff>0</xdr:colOff>
      <xdr:row>122</xdr:row>
      <xdr:rowOff>123825</xdr:rowOff>
    </xdr:to>
    <xdr:graphicFrame macro="">
      <xdr:nvGraphicFramePr>
        <xdr:cNvPr id="14046870" name="Chart 90">
          <a:extLst>
            <a:ext uri="{FF2B5EF4-FFF2-40B4-BE49-F238E27FC236}">
              <a16:creationId xmlns:a16="http://schemas.microsoft.com/office/drawing/2014/main" id="{00000000-0008-0000-1400-000096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66</xdr:col>
      <xdr:colOff>0</xdr:colOff>
      <xdr:row>66</xdr:row>
      <xdr:rowOff>0</xdr:rowOff>
    </xdr:from>
    <xdr:to>
      <xdr:col>76</xdr:col>
      <xdr:colOff>571500</xdr:colOff>
      <xdr:row>93</xdr:row>
      <xdr:rowOff>0</xdr:rowOff>
    </xdr:to>
    <xdr:graphicFrame macro="">
      <xdr:nvGraphicFramePr>
        <xdr:cNvPr id="14046871" name="Chart 91">
          <a:extLst>
            <a:ext uri="{FF2B5EF4-FFF2-40B4-BE49-F238E27FC236}">
              <a16:creationId xmlns:a16="http://schemas.microsoft.com/office/drawing/2014/main" id="{00000000-0008-0000-1400-000097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66</xdr:col>
      <xdr:colOff>0</xdr:colOff>
      <xdr:row>96</xdr:row>
      <xdr:rowOff>0</xdr:rowOff>
    </xdr:from>
    <xdr:to>
      <xdr:col>76</xdr:col>
      <xdr:colOff>590550</xdr:colOff>
      <xdr:row>123</xdr:row>
      <xdr:rowOff>0</xdr:rowOff>
    </xdr:to>
    <xdr:graphicFrame macro="">
      <xdr:nvGraphicFramePr>
        <xdr:cNvPr id="14046872" name="Chart 92">
          <a:extLst>
            <a:ext uri="{FF2B5EF4-FFF2-40B4-BE49-F238E27FC236}">
              <a16:creationId xmlns:a16="http://schemas.microsoft.com/office/drawing/2014/main" id="{00000000-0008-0000-1400-000098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92</xdr:col>
      <xdr:colOff>0</xdr:colOff>
      <xdr:row>66</xdr:row>
      <xdr:rowOff>0</xdr:rowOff>
    </xdr:from>
    <xdr:to>
      <xdr:col>103</xdr:col>
      <xdr:colOff>38100</xdr:colOff>
      <xdr:row>92</xdr:row>
      <xdr:rowOff>152400</xdr:rowOff>
    </xdr:to>
    <xdr:graphicFrame macro="">
      <xdr:nvGraphicFramePr>
        <xdr:cNvPr id="14046873" name="Chart 93">
          <a:extLst>
            <a:ext uri="{FF2B5EF4-FFF2-40B4-BE49-F238E27FC236}">
              <a16:creationId xmlns:a16="http://schemas.microsoft.com/office/drawing/2014/main" id="{00000000-0008-0000-1400-000099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105</xdr:col>
      <xdr:colOff>0</xdr:colOff>
      <xdr:row>66</xdr:row>
      <xdr:rowOff>19050</xdr:rowOff>
    </xdr:from>
    <xdr:to>
      <xdr:col>116</xdr:col>
      <xdr:colOff>0</xdr:colOff>
      <xdr:row>93</xdr:row>
      <xdr:rowOff>19050</xdr:rowOff>
    </xdr:to>
    <xdr:graphicFrame macro="">
      <xdr:nvGraphicFramePr>
        <xdr:cNvPr id="14046874" name="Chart 94">
          <a:extLst>
            <a:ext uri="{FF2B5EF4-FFF2-40B4-BE49-F238E27FC236}">
              <a16:creationId xmlns:a16="http://schemas.microsoft.com/office/drawing/2014/main" id="{00000000-0008-0000-1400-00009A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79</xdr:col>
      <xdr:colOff>0</xdr:colOff>
      <xdr:row>34</xdr:row>
      <xdr:rowOff>0</xdr:rowOff>
    </xdr:from>
    <xdr:to>
      <xdr:col>90</xdr:col>
      <xdr:colOff>0</xdr:colOff>
      <xdr:row>60</xdr:row>
      <xdr:rowOff>19050</xdr:rowOff>
    </xdr:to>
    <xdr:graphicFrame macro="">
      <xdr:nvGraphicFramePr>
        <xdr:cNvPr id="14046875" name="Chart 95">
          <a:extLst>
            <a:ext uri="{FF2B5EF4-FFF2-40B4-BE49-F238E27FC236}">
              <a16:creationId xmlns:a16="http://schemas.microsoft.com/office/drawing/2014/main" id="{00000000-0008-0000-1400-00009B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79</xdr:col>
      <xdr:colOff>19050</xdr:colOff>
      <xdr:row>96</xdr:row>
      <xdr:rowOff>19050</xdr:rowOff>
    </xdr:from>
    <xdr:to>
      <xdr:col>90</xdr:col>
      <xdr:colOff>19050</xdr:colOff>
      <xdr:row>123</xdr:row>
      <xdr:rowOff>38100</xdr:rowOff>
    </xdr:to>
    <xdr:graphicFrame macro="">
      <xdr:nvGraphicFramePr>
        <xdr:cNvPr id="14046876" name="Chart 96">
          <a:extLst>
            <a:ext uri="{FF2B5EF4-FFF2-40B4-BE49-F238E27FC236}">
              <a16:creationId xmlns:a16="http://schemas.microsoft.com/office/drawing/2014/main" id="{00000000-0008-0000-1400-00009C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92</xdr:col>
      <xdr:colOff>0</xdr:colOff>
      <xdr:row>34</xdr:row>
      <xdr:rowOff>19050</xdr:rowOff>
    </xdr:from>
    <xdr:to>
      <xdr:col>103</xdr:col>
      <xdr:colOff>0</xdr:colOff>
      <xdr:row>60</xdr:row>
      <xdr:rowOff>38100</xdr:rowOff>
    </xdr:to>
    <xdr:graphicFrame macro="">
      <xdr:nvGraphicFramePr>
        <xdr:cNvPr id="14046877" name="Chart 97">
          <a:extLst>
            <a:ext uri="{FF2B5EF4-FFF2-40B4-BE49-F238E27FC236}">
              <a16:creationId xmlns:a16="http://schemas.microsoft.com/office/drawing/2014/main" id="{00000000-0008-0000-1400-00009D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92</xdr:col>
      <xdr:colOff>19050</xdr:colOff>
      <xdr:row>96</xdr:row>
      <xdr:rowOff>19050</xdr:rowOff>
    </xdr:from>
    <xdr:to>
      <xdr:col>103</xdr:col>
      <xdr:colOff>38100</xdr:colOff>
      <xdr:row>123</xdr:row>
      <xdr:rowOff>19050</xdr:rowOff>
    </xdr:to>
    <xdr:graphicFrame macro="">
      <xdr:nvGraphicFramePr>
        <xdr:cNvPr id="14046878" name="Chart 98">
          <a:extLst>
            <a:ext uri="{FF2B5EF4-FFF2-40B4-BE49-F238E27FC236}">
              <a16:creationId xmlns:a16="http://schemas.microsoft.com/office/drawing/2014/main" id="{00000000-0008-0000-1400-00009E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105</xdr:col>
      <xdr:colOff>0</xdr:colOff>
      <xdr:row>34</xdr:row>
      <xdr:rowOff>19050</xdr:rowOff>
    </xdr:from>
    <xdr:to>
      <xdr:col>115</xdr:col>
      <xdr:colOff>590550</xdr:colOff>
      <xdr:row>60</xdr:row>
      <xdr:rowOff>0</xdr:rowOff>
    </xdr:to>
    <xdr:graphicFrame macro="">
      <xdr:nvGraphicFramePr>
        <xdr:cNvPr id="14046879" name="Chart 99">
          <a:extLst>
            <a:ext uri="{FF2B5EF4-FFF2-40B4-BE49-F238E27FC236}">
              <a16:creationId xmlns:a16="http://schemas.microsoft.com/office/drawing/2014/main" id="{00000000-0008-0000-1400-00009F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105</xdr:col>
      <xdr:colOff>0</xdr:colOff>
      <xdr:row>96</xdr:row>
      <xdr:rowOff>0</xdr:rowOff>
    </xdr:from>
    <xdr:to>
      <xdr:col>116</xdr:col>
      <xdr:colOff>19050</xdr:colOff>
      <xdr:row>123</xdr:row>
      <xdr:rowOff>0</xdr:rowOff>
    </xdr:to>
    <xdr:graphicFrame macro="">
      <xdr:nvGraphicFramePr>
        <xdr:cNvPr id="14046880" name="Chart 100">
          <a:extLst>
            <a:ext uri="{FF2B5EF4-FFF2-40B4-BE49-F238E27FC236}">
              <a16:creationId xmlns:a16="http://schemas.microsoft.com/office/drawing/2014/main" id="{00000000-0008-0000-1400-0000A0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79</xdr:col>
      <xdr:colOff>0</xdr:colOff>
      <xdr:row>4</xdr:row>
      <xdr:rowOff>0</xdr:rowOff>
    </xdr:from>
    <xdr:to>
      <xdr:col>90</xdr:col>
      <xdr:colOff>0</xdr:colOff>
      <xdr:row>29</xdr:row>
      <xdr:rowOff>133350</xdr:rowOff>
    </xdr:to>
    <xdr:graphicFrame macro="">
      <xdr:nvGraphicFramePr>
        <xdr:cNvPr id="14046881" name="Chart 101">
          <a:extLst>
            <a:ext uri="{FF2B5EF4-FFF2-40B4-BE49-F238E27FC236}">
              <a16:creationId xmlns:a16="http://schemas.microsoft.com/office/drawing/2014/main" id="{00000000-0008-0000-1400-0000A1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79</xdr:col>
      <xdr:colOff>0</xdr:colOff>
      <xdr:row>66</xdr:row>
      <xdr:rowOff>0</xdr:rowOff>
    </xdr:from>
    <xdr:to>
      <xdr:col>89</xdr:col>
      <xdr:colOff>590550</xdr:colOff>
      <xdr:row>92</xdr:row>
      <xdr:rowOff>152400</xdr:rowOff>
    </xdr:to>
    <xdr:graphicFrame macro="">
      <xdr:nvGraphicFramePr>
        <xdr:cNvPr id="14046882" name="Chart 102">
          <a:extLst>
            <a:ext uri="{FF2B5EF4-FFF2-40B4-BE49-F238E27FC236}">
              <a16:creationId xmlns:a16="http://schemas.microsoft.com/office/drawing/2014/main" id="{00000000-0008-0000-1400-0000A25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cols>
    <col min="1" max="16384" width="9.140625" style="25"/>
  </cols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47"/>
  <sheetViews>
    <sheetView view="pageBreakPreview" zoomScaleNormal="60" workbookViewId="0">
      <selection activeCell="N7" sqref="N7"/>
    </sheetView>
  </sheetViews>
  <sheetFormatPr defaultRowHeight="12.75" x14ac:dyDescent="0.2"/>
  <cols>
    <col min="1" max="1" width="4.85546875" customWidth="1"/>
    <col min="2" max="2" width="24" customWidth="1"/>
    <col min="3" max="15" width="9.28515625" customWidth="1"/>
  </cols>
  <sheetData>
    <row r="1" spans="1:16" x14ac:dyDescent="0.2">
      <c r="A1" s="2" t="s">
        <v>0</v>
      </c>
      <c r="M1" s="2" t="s">
        <v>196</v>
      </c>
    </row>
    <row r="2" spans="1:16" ht="15.75" customHeight="1" x14ac:dyDescent="0.2">
      <c r="A2" s="2" t="s">
        <v>1</v>
      </c>
      <c r="J2" s="1"/>
      <c r="K2" s="2"/>
      <c r="M2" s="90" t="s">
        <v>197</v>
      </c>
      <c r="N2" s="91"/>
      <c r="O2" s="91"/>
    </row>
    <row r="3" spans="1:16" ht="12" customHeight="1" x14ac:dyDescent="0.2">
      <c r="J3" s="1"/>
      <c r="K3" s="2"/>
    </row>
    <row r="4" spans="1:16" x14ac:dyDescent="0.2">
      <c r="B4" s="105" t="s">
        <v>224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6" x14ac:dyDescent="0.2">
      <c r="B5" s="8"/>
      <c r="C5" s="8"/>
      <c r="D5" s="8"/>
      <c r="E5" s="8"/>
      <c r="F5" s="8"/>
      <c r="G5" s="8"/>
      <c r="H5" s="8"/>
      <c r="I5" s="8"/>
      <c r="J5" s="8"/>
      <c r="K5" s="8"/>
    </row>
    <row r="6" spans="1:16" s="34" customFormat="1" ht="25.5" customHeight="1" x14ac:dyDescent="0.2">
      <c r="A6" s="124" t="s">
        <v>165</v>
      </c>
      <c r="B6" s="124" t="s">
        <v>77</v>
      </c>
      <c r="C6" s="125" t="s">
        <v>128</v>
      </c>
      <c r="D6" s="109" t="s">
        <v>129</v>
      </c>
      <c r="E6" s="119" t="s">
        <v>15</v>
      </c>
      <c r="F6" s="109" t="s">
        <v>130</v>
      </c>
      <c r="G6" s="109" t="s">
        <v>127</v>
      </c>
      <c r="H6" s="110" t="s">
        <v>54</v>
      </c>
      <c r="I6" s="111"/>
      <c r="J6" s="109" t="s">
        <v>2</v>
      </c>
      <c r="K6" s="112" t="s">
        <v>3</v>
      </c>
      <c r="L6" s="113"/>
      <c r="M6" s="113"/>
      <c r="N6" s="113"/>
      <c r="O6" s="114"/>
      <c r="P6" s="33"/>
    </row>
    <row r="7" spans="1:16" s="34" customFormat="1" ht="99.75" customHeight="1" x14ac:dyDescent="0.2">
      <c r="A7" s="124"/>
      <c r="B7" s="124"/>
      <c r="C7" s="109"/>
      <c r="D7" s="109"/>
      <c r="E7" s="120"/>
      <c r="F7" s="109"/>
      <c r="G7" s="109"/>
      <c r="H7" s="38" t="s">
        <v>80</v>
      </c>
      <c r="I7" s="38" t="s">
        <v>53</v>
      </c>
      <c r="J7" s="109"/>
      <c r="K7" s="38" t="s">
        <v>133</v>
      </c>
      <c r="L7" s="38" t="s">
        <v>122</v>
      </c>
      <c r="M7" s="38" t="s">
        <v>138</v>
      </c>
      <c r="N7" s="38" t="s">
        <v>238</v>
      </c>
      <c r="O7" s="38" t="s">
        <v>123</v>
      </c>
      <c r="P7" s="33"/>
    </row>
    <row r="8" spans="1:16" ht="12.75" customHeight="1" x14ac:dyDescent="0.2">
      <c r="A8" s="5">
        <v>1</v>
      </c>
      <c r="B8" s="5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</row>
    <row r="9" spans="1:16" s="13" customFormat="1" ht="24" customHeight="1" x14ac:dyDescent="0.2">
      <c r="A9" s="23" t="s">
        <v>4</v>
      </c>
      <c r="B9" s="85" t="s">
        <v>209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</row>
    <row r="10" spans="1:16" ht="25.5" customHeight="1" x14ac:dyDescent="0.2">
      <c r="A10" s="18" t="s">
        <v>5</v>
      </c>
      <c r="B10" s="82" t="s">
        <v>139</v>
      </c>
      <c r="C10" s="3">
        <v>19</v>
      </c>
      <c r="D10" s="3">
        <v>4</v>
      </c>
      <c r="E10" s="3">
        <v>23</v>
      </c>
      <c r="F10" s="3">
        <v>3</v>
      </c>
      <c r="G10" s="3">
        <v>20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18" t="s">
        <v>6</v>
      </c>
      <c r="B11" s="82" t="s">
        <v>97</v>
      </c>
      <c r="C11" s="3">
        <v>0</v>
      </c>
      <c r="D11" s="3">
        <v>0</v>
      </c>
      <c r="E11" s="3">
        <f t="shared" ref="E11:E18" si="0">C11+D11</f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18" t="s">
        <v>7</v>
      </c>
      <c r="B12" s="20" t="s">
        <v>98</v>
      </c>
      <c r="C12" s="3">
        <v>0</v>
      </c>
      <c r="D12" s="3">
        <v>0</v>
      </c>
      <c r="E12" s="3">
        <f t="shared" si="0"/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18" t="s">
        <v>8</v>
      </c>
      <c r="B13" s="82" t="s">
        <v>99</v>
      </c>
      <c r="C13" s="3">
        <v>0</v>
      </c>
      <c r="D13" s="3">
        <v>0</v>
      </c>
      <c r="E13" s="3">
        <f t="shared" si="0"/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18" t="s">
        <v>9</v>
      </c>
      <c r="B14" s="79" t="s">
        <v>153</v>
      </c>
      <c r="C14" s="3">
        <v>0</v>
      </c>
      <c r="D14" s="3">
        <v>10</v>
      </c>
      <c r="E14" s="3">
        <v>10</v>
      </c>
      <c r="F14" s="3">
        <v>10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ht="25.5" customHeight="1" x14ac:dyDescent="0.2">
      <c r="A15" s="18" t="s">
        <v>10</v>
      </c>
      <c r="B15" s="82" t="s">
        <v>100</v>
      </c>
      <c r="C15" s="3">
        <v>0</v>
      </c>
      <c r="D15" s="3">
        <v>12</v>
      </c>
      <c r="E15" s="3">
        <v>12</v>
      </c>
      <c r="F15" s="3">
        <v>8</v>
      </c>
      <c r="G15" s="3">
        <v>4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</row>
    <row r="16" spans="1:16" ht="25.5" customHeight="1" x14ac:dyDescent="0.2">
      <c r="A16" s="18" t="s">
        <v>11</v>
      </c>
      <c r="B16" s="82" t="s">
        <v>101</v>
      </c>
      <c r="C16" s="3">
        <v>0</v>
      </c>
      <c r="D16" s="3">
        <v>0</v>
      </c>
      <c r="E16" s="3">
        <f t="shared" si="0"/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18" t="s">
        <v>12</v>
      </c>
      <c r="B17" s="82" t="s">
        <v>102</v>
      </c>
      <c r="C17" s="3">
        <v>0</v>
      </c>
      <c r="D17" s="3">
        <v>0</v>
      </c>
      <c r="E17" s="3">
        <f t="shared" si="0"/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ht="25.5" customHeight="1" x14ac:dyDescent="0.2">
      <c r="A18" s="18" t="s">
        <v>64</v>
      </c>
      <c r="B18" s="31" t="s">
        <v>213</v>
      </c>
      <c r="C18" s="3">
        <v>0</v>
      </c>
      <c r="D18" s="3">
        <v>0</v>
      </c>
      <c r="E18" s="3">
        <f t="shared" si="0"/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</row>
    <row r="19" spans="1:16" s="53" customFormat="1" ht="25.5" customHeight="1" x14ac:dyDescent="0.2">
      <c r="A19" s="55" t="s">
        <v>14</v>
      </c>
      <c r="B19" s="43" t="s">
        <v>16</v>
      </c>
      <c r="C19" s="52">
        <f t="shared" ref="C19:H19" si="1">SUM(C10:C18)</f>
        <v>19</v>
      </c>
      <c r="D19" s="52">
        <f t="shared" si="1"/>
        <v>26</v>
      </c>
      <c r="E19" s="52">
        <f t="shared" si="1"/>
        <v>45</v>
      </c>
      <c r="F19" s="52">
        <f t="shared" si="1"/>
        <v>21</v>
      </c>
      <c r="G19" s="52">
        <f t="shared" si="1"/>
        <v>24</v>
      </c>
      <c r="H19" s="52">
        <f t="shared" si="1"/>
        <v>0</v>
      </c>
      <c r="I19" s="52">
        <f t="shared" ref="I19:O19" si="2">SUM(I10:I17)</f>
        <v>0</v>
      </c>
      <c r="J19" s="52">
        <f t="shared" si="2"/>
        <v>0</v>
      </c>
      <c r="K19" s="52">
        <f t="shared" si="2"/>
        <v>0</v>
      </c>
      <c r="L19" s="52">
        <f t="shared" si="2"/>
        <v>0</v>
      </c>
      <c r="M19" s="52">
        <f t="shared" si="2"/>
        <v>0</v>
      </c>
      <c r="N19" s="52">
        <f t="shared" si="2"/>
        <v>0</v>
      </c>
      <c r="O19" s="52">
        <f t="shared" si="2"/>
        <v>0</v>
      </c>
    </row>
    <row r="21" spans="1:16" x14ac:dyDescent="0.2">
      <c r="B21" s="13" t="s">
        <v>88</v>
      </c>
    </row>
    <row r="22" spans="1:16" x14ac:dyDescent="0.2">
      <c r="B22" s="13" t="s">
        <v>67</v>
      </c>
    </row>
    <row r="23" spans="1:16" x14ac:dyDescent="0.2">
      <c r="B23" s="4"/>
      <c r="C23" s="4"/>
    </row>
    <row r="25" spans="1:16" ht="18.75" x14ac:dyDescent="0.3">
      <c r="A25" s="2" t="s">
        <v>28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23" t="s">
        <v>178</v>
      </c>
      <c r="N25" s="123"/>
      <c r="O25" s="123"/>
    </row>
    <row r="26" spans="1:16" ht="18.75" x14ac:dyDescent="0.3">
      <c r="A26" s="2" t="s">
        <v>29</v>
      </c>
      <c r="B26" s="2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23" t="s">
        <v>179</v>
      </c>
      <c r="N26" s="123"/>
      <c r="O26" s="123"/>
    </row>
    <row r="27" spans="1:16" ht="13.5" customHeight="1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23"/>
      <c r="L27" s="123"/>
      <c r="M27" s="123"/>
      <c r="N27" s="14"/>
    </row>
    <row r="28" spans="1:16" ht="12.75" customHeight="1" x14ac:dyDescent="0.3">
      <c r="A28" s="14"/>
      <c r="B28" s="105" t="s">
        <v>225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6" x14ac:dyDescent="0.2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6" s="34" customFormat="1" ht="25.5" customHeight="1" x14ac:dyDescent="0.2">
      <c r="A30" s="115" t="s">
        <v>164</v>
      </c>
      <c r="B30" s="126" t="s">
        <v>76</v>
      </c>
      <c r="C30" s="119" t="s">
        <v>69</v>
      </c>
      <c r="D30" s="119" t="s">
        <v>131</v>
      </c>
      <c r="E30" s="119" t="s">
        <v>30</v>
      </c>
      <c r="F30" s="119" t="s">
        <v>31</v>
      </c>
      <c r="G30" s="119" t="s">
        <v>32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4"/>
      <c r="P30" s="33"/>
    </row>
    <row r="31" spans="1:16" s="34" customFormat="1" ht="91.5" customHeight="1" x14ac:dyDescent="0.2">
      <c r="A31" s="116"/>
      <c r="B31" s="126"/>
      <c r="C31" s="120"/>
      <c r="D31" s="120"/>
      <c r="E31" s="120"/>
      <c r="F31" s="120"/>
      <c r="G31" s="120"/>
      <c r="H31" s="38" t="s">
        <v>79</v>
      </c>
      <c r="I31" s="38" t="s">
        <v>56</v>
      </c>
      <c r="J31" s="120"/>
      <c r="K31" s="38" t="s">
        <v>57</v>
      </c>
      <c r="L31" s="38" t="s">
        <v>71</v>
      </c>
      <c r="M31" s="38" t="s">
        <v>58</v>
      </c>
      <c r="N31" s="38" t="s">
        <v>74</v>
      </c>
      <c r="O31" s="38" t="s">
        <v>73</v>
      </c>
      <c r="P31" s="33"/>
    </row>
    <row r="32" spans="1:16" ht="12.75" customHeight="1" x14ac:dyDescent="0.2">
      <c r="A32" s="5">
        <v>1</v>
      </c>
      <c r="B32" s="5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9">
        <v>8</v>
      </c>
      <c r="I32" s="9">
        <v>9</v>
      </c>
      <c r="J32" s="9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s="13" customFormat="1" ht="24" customHeight="1" x14ac:dyDescent="0.2">
      <c r="A33" s="65" t="s">
        <v>4</v>
      </c>
      <c r="B33" s="23" t="s">
        <v>92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</row>
    <row r="34" spans="1:15" ht="25.5" customHeight="1" x14ac:dyDescent="0.2">
      <c r="A34" s="59" t="s">
        <v>5</v>
      </c>
      <c r="B34" s="20" t="s">
        <v>104</v>
      </c>
      <c r="C34" s="3">
        <f t="shared" ref="C34:C41" si="3">C10</f>
        <v>19</v>
      </c>
      <c r="D34" s="3">
        <v>4</v>
      </c>
      <c r="E34" s="3">
        <v>23</v>
      </c>
      <c r="F34" s="3">
        <v>3</v>
      </c>
      <c r="G34" s="3">
        <v>20</v>
      </c>
      <c r="H34" s="3">
        <f t="shared" ref="H34:O34" si="4">H10</f>
        <v>0</v>
      </c>
      <c r="I34" s="3">
        <f t="shared" si="4"/>
        <v>0</v>
      </c>
      <c r="J34" s="3">
        <f t="shared" si="4"/>
        <v>0</v>
      </c>
      <c r="K34" s="3">
        <f t="shared" si="4"/>
        <v>0</v>
      </c>
      <c r="L34" s="3">
        <f t="shared" si="4"/>
        <v>0</v>
      </c>
      <c r="M34" s="3">
        <f t="shared" si="4"/>
        <v>0</v>
      </c>
      <c r="N34" s="3">
        <f t="shared" si="4"/>
        <v>0</v>
      </c>
      <c r="O34" s="3">
        <f t="shared" si="4"/>
        <v>0</v>
      </c>
    </row>
    <row r="35" spans="1:15" ht="25.5" customHeight="1" x14ac:dyDescent="0.2">
      <c r="A35" s="59" t="s">
        <v>6</v>
      </c>
      <c r="B35" s="20" t="s">
        <v>105</v>
      </c>
      <c r="C35" s="3">
        <f t="shared" si="3"/>
        <v>0</v>
      </c>
      <c r="D35" s="3">
        <f t="shared" ref="D35:O35" si="5">D11</f>
        <v>0</v>
      </c>
      <c r="E35" s="3">
        <f t="shared" si="5"/>
        <v>0</v>
      </c>
      <c r="F35" s="3">
        <f t="shared" si="5"/>
        <v>0</v>
      </c>
      <c r="G35" s="3">
        <f t="shared" si="5"/>
        <v>0</v>
      </c>
      <c r="H35" s="3">
        <f t="shared" si="5"/>
        <v>0</v>
      </c>
      <c r="I35" s="3">
        <f t="shared" si="5"/>
        <v>0</v>
      </c>
      <c r="J35" s="3">
        <f t="shared" si="5"/>
        <v>0</v>
      </c>
      <c r="K35" s="3">
        <f t="shared" si="5"/>
        <v>0</v>
      </c>
      <c r="L35" s="3">
        <f t="shared" si="5"/>
        <v>0</v>
      </c>
      <c r="M35" s="3">
        <f t="shared" si="5"/>
        <v>0</v>
      </c>
      <c r="N35" s="3">
        <f t="shared" si="5"/>
        <v>0</v>
      </c>
      <c r="O35" s="3">
        <f t="shared" si="5"/>
        <v>0</v>
      </c>
    </row>
    <row r="36" spans="1:15" ht="25.5" customHeight="1" x14ac:dyDescent="0.2">
      <c r="A36" s="59" t="s">
        <v>7</v>
      </c>
      <c r="B36" s="20" t="s">
        <v>106</v>
      </c>
      <c r="C36" s="3">
        <f t="shared" si="3"/>
        <v>0</v>
      </c>
      <c r="D36" s="3">
        <f t="shared" ref="D36:O36" si="6">D12</f>
        <v>0</v>
      </c>
      <c r="E36" s="3">
        <f t="shared" si="6"/>
        <v>0</v>
      </c>
      <c r="F36" s="3">
        <f t="shared" si="6"/>
        <v>0</v>
      </c>
      <c r="G36" s="3">
        <f t="shared" si="6"/>
        <v>0</v>
      </c>
      <c r="H36" s="3">
        <f t="shared" si="6"/>
        <v>0</v>
      </c>
      <c r="I36" s="3">
        <f t="shared" si="6"/>
        <v>0</v>
      </c>
      <c r="J36" s="3">
        <f t="shared" si="6"/>
        <v>0</v>
      </c>
      <c r="K36" s="3">
        <f t="shared" si="6"/>
        <v>0</v>
      </c>
      <c r="L36" s="3">
        <f t="shared" si="6"/>
        <v>0</v>
      </c>
      <c r="M36" s="3">
        <f t="shared" si="6"/>
        <v>0</v>
      </c>
      <c r="N36" s="3">
        <f t="shared" si="6"/>
        <v>0</v>
      </c>
      <c r="O36" s="3">
        <f t="shared" si="6"/>
        <v>0</v>
      </c>
    </row>
    <row r="37" spans="1:15" ht="25.5" customHeight="1" x14ac:dyDescent="0.2">
      <c r="A37" s="59" t="s">
        <v>8</v>
      </c>
      <c r="B37" s="20" t="s">
        <v>107</v>
      </c>
      <c r="C37" s="3">
        <f t="shared" si="3"/>
        <v>0</v>
      </c>
      <c r="D37" s="3">
        <f t="shared" ref="D37:O37" si="7">D13</f>
        <v>0</v>
      </c>
      <c r="E37" s="3">
        <f t="shared" si="7"/>
        <v>0</v>
      </c>
      <c r="F37" s="3">
        <f t="shared" si="7"/>
        <v>0</v>
      </c>
      <c r="G37" s="3">
        <f t="shared" si="7"/>
        <v>0</v>
      </c>
      <c r="H37" s="3">
        <f t="shared" si="7"/>
        <v>0</v>
      </c>
      <c r="I37" s="3">
        <f t="shared" si="7"/>
        <v>0</v>
      </c>
      <c r="J37" s="3">
        <f t="shared" si="7"/>
        <v>0</v>
      </c>
      <c r="K37" s="3">
        <f t="shared" si="7"/>
        <v>0</v>
      </c>
      <c r="L37" s="3">
        <f t="shared" si="7"/>
        <v>0</v>
      </c>
      <c r="M37" s="3">
        <f t="shared" si="7"/>
        <v>0</v>
      </c>
      <c r="N37" s="3">
        <f t="shared" si="7"/>
        <v>0</v>
      </c>
      <c r="O37" s="3">
        <f t="shared" si="7"/>
        <v>0</v>
      </c>
    </row>
    <row r="38" spans="1:15" ht="25.5" customHeight="1" x14ac:dyDescent="0.2">
      <c r="A38" s="59" t="s">
        <v>9</v>
      </c>
      <c r="B38" s="16" t="s">
        <v>120</v>
      </c>
      <c r="C38" s="3">
        <v>0</v>
      </c>
      <c r="D38" s="3">
        <v>10</v>
      </c>
      <c r="E38" s="3">
        <v>10</v>
      </c>
      <c r="F38" s="3">
        <v>10</v>
      </c>
      <c r="G38" s="3">
        <v>0</v>
      </c>
      <c r="H38" s="3">
        <f t="shared" ref="H38:O38" si="8">H14</f>
        <v>0</v>
      </c>
      <c r="I38" s="3">
        <f t="shared" si="8"/>
        <v>0</v>
      </c>
      <c r="J38" s="3">
        <f t="shared" si="8"/>
        <v>0</v>
      </c>
      <c r="K38" s="3">
        <f t="shared" si="8"/>
        <v>0</v>
      </c>
      <c r="L38" s="3">
        <f t="shared" si="8"/>
        <v>0</v>
      </c>
      <c r="M38" s="3">
        <f t="shared" si="8"/>
        <v>0</v>
      </c>
      <c r="N38" s="3">
        <f t="shared" si="8"/>
        <v>0</v>
      </c>
      <c r="O38" s="3">
        <f t="shared" si="8"/>
        <v>0</v>
      </c>
    </row>
    <row r="39" spans="1:15" ht="25.5" customHeight="1" x14ac:dyDescent="0.2">
      <c r="A39" s="59" t="s">
        <v>10</v>
      </c>
      <c r="B39" s="20" t="s">
        <v>108</v>
      </c>
      <c r="C39" s="3">
        <f t="shared" si="3"/>
        <v>0</v>
      </c>
      <c r="D39" s="3">
        <f t="shared" ref="D39:O39" si="9">D15</f>
        <v>12</v>
      </c>
      <c r="E39" s="3">
        <f t="shared" si="9"/>
        <v>12</v>
      </c>
      <c r="F39" s="3">
        <f t="shared" si="9"/>
        <v>8</v>
      </c>
      <c r="G39" s="3">
        <f t="shared" si="9"/>
        <v>4</v>
      </c>
      <c r="H39" s="3">
        <f t="shared" si="9"/>
        <v>0</v>
      </c>
      <c r="I39" s="3">
        <f t="shared" si="9"/>
        <v>0</v>
      </c>
      <c r="J39" s="3">
        <f t="shared" si="9"/>
        <v>0</v>
      </c>
      <c r="K39" s="3">
        <f t="shared" si="9"/>
        <v>0</v>
      </c>
      <c r="L39" s="3">
        <f t="shared" si="9"/>
        <v>0</v>
      </c>
      <c r="M39" s="3">
        <f t="shared" si="9"/>
        <v>0</v>
      </c>
      <c r="N39" s="3">
        <f t="shared" si="9"/>
        <v>0</v>
      </c>
      <c r="O39" s="3">
        <f t="shared" si="9"/>
        <v>0</v>
      </c>
    </row>
    <row r="40" spans="1:15" ht="25.5" customHeight="1" x14ac:dyDescent="0.2">
      <c r="A40" s="59" t="s">
        <v>11</v>
      </c>
      <c r="B40" s="20" t="s">
        <v>109</v>
      </c>
      <c r="C40" s="3">
        <f t="shared" si="3"/>
        <v>0</v>
      </c>
      <c r="D40" s="3">
        <f t="shared" ref="D40:O40" si="10">D16</f>
        <v>0</v>
      </c>
      <c r="E40" s="3">
        <f t="shared" si="10"/>
        <v>0</v>
      </c>
      <c r="F40" s="3">
        <f t="shared" si="10"/>
        <v>0</v>
      </c>
      <c r="G40" s="3">
        <f t="shared" si="10"/>
        <v>0</v>
      </c>
      <c r="H40" s="3">
        <f t="shared" si="10"/>
        <v>0</v>
      </c>
      <c r="I40" s="3">
        <f t="shared" si="10"/>
        <v>0</v>
      </c>
      <c r="J40" s="3">
        <f t="shared" si="10"/>
        <v>0</v>
      </c>
      <c r="K40" s="3">
        <f t="shared" si="10"/>
        <v>0</v>
      </c>
      <c r="L40" s="3">
        <f t="shared" si="10"/>
        <v>0</v>
      </c>
      <c r="M40" s="3">
        <f t="shared" si="10"/>
        <v>0</v>
      </c>
      <c r="N40" s="3">
        <f t="shared" si="10"/>
        <v>0</v>
      </c>
      <c r="O40" s="3">
        <f t="shared" si="10"/>
        <v>0</v>
      </c>
    </row>
    <row r="41" spans="1:15" ht="25.5" customHeight="1" x14ac:dyDescent="0.2">
      <c r="A41" s="59" t="s">
        <v>12</v>
      </c>
      <c r="B41" s="20" t="s">
        <v>110</v>
      </c>
      <c r="C41" s="3">
        <f t="shared" si="3"/>
        <v>0</v>
      </c>
      <c r="D41" s="3">
        <f t="shared" ref="D41:O41" si="11">D17</f>
        <v>0</v>
      </c>
      <c r="E41" s="3">
        <f t="shared" si="11"/>
        <v>0</v>
      </c>
      <c r="F41" s="3">
        <f t="shared" si="11"/>
        <v>0</v>
      </c>
      <c r="G41" s="3">
        <f t="shared" si="11"/>
        <v>0</v>
      </c>
      <c r="H41" s="3">
        <f t="shared" si="11"/>
        <v>0</v>
      </c>
      <c r="I41" s="3">
        <f t="shared" si="11"/>
        <v>0</v>
      </c>
      <c r="J41" s="3">
        <f t="shared" si="11"/>
        <v>0</v>
      </c>
      <c r="K41" s="3">
        <f t="shared" si="11"/>
        <v>0</v>
      </c>
      <c r="L41" s="3">
        <f t="shared" si="11"/>
        <v>0</v>
      </c>
      <c r="M41" s="3">
        <f t="shared" si="11"/>
        <v>0</v>
      </c>
      <c r="N41" s="3">
        <f t="shared" si="11"/>
        <v>0</v>
      </c>
      <c r="O41" s="3">
        <f t="shared" si="11"/>
        <v>0</v>
      </c>
    </row>
    <row r="42" spans="1:15" ht="21" customHeight="1" x14ac:dyDescent="0.2">
      <c r="A42" s="59" t="s">
        <v>13</v>
      </c>
      <c r="B42" s="31" t="s">
        <v>217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</row>
    <row r="43" spans="1:15" s="53" customFormat="1" ht="25.5" customHeight="1" x14ac:dyDescent="0.2">
      <c r="A43" s="60" t="s">
        <v>14</v>
      </c>
      <c r="B43" s="43" t="s">
        <v>35</v>
      </c>
      <c r="C43" s="52">
        <f>SUM(C33:C42)</f>
        <v>19</v>
      </c>
      <c r="D43" s="52">
        <f>SUM(D33:D42)</f>
        <v>26</v>
      </c>
      <c r="E43" s="52">
        <f>SUM(E33:E42)</f>
        <v>45</v>
      </c>
      <c r="F43" s="52">
        <f>SUM(F33:F42)</f>
        <v>21</v>
      </c>
      <c r="G43" s="52">
        <f>SUM(G33:G42)</f>
        <v>24</v>
      </c>
      <c r="H43" s="52">
        <f t="shared" ref="H43:O43" si="12">H19</f>
        <v>0</v>
      </c>
      <c r="I43" s="52">
        <f t="shared" si="12"/>
        <v>0</v>
      </c>
      <c r="J43" s="52">
        <f t="shared" si="12"/>
        <v>0</v>
      </c>
      <c r="K43" s="52">
        <f t="shared" si="12"/>
        <v>0</v>
      </c>
      <c r="L43" s="52">
        <f t="shared" si="12"/>
        <v>0</v>
      </c>
      <c r="M43" s="52">
        <f t="shared" si="12"/>
        <v>0</v>
      </c>
      <c r="N43" s="52">
        <f t="shared" si="12"/>
        <v>0</v>
      </c>
      <c r="O43" s="52">
        <f t="shared" si="12"/>
        <v>0</v>
      </c>
    </row>
    <row r="44" spans="1:15" x14ac:dyDescent="0.2">
      <c r="A44" s="66"/>
      <c r="C44" s="26"/>
      <c r="D44" s="21"/>
      <c r="H44" s="26"/>
    </row>
    <row r="45" spans="1:15" x14ac:dyDescent="0.2">
      <c r="A45" s="66"/>
      <c r="B45" s="13" t="s">
        <v>91</v>
      </c>
    </row>
    <row r="46" spans="1:15" x14ac:dyDescent="0.2">
      <c r="B46" s="13" t="s">
        <v>68</v>
      </c>
    </row>
    <row r="47" spans="1:15" x14ac:dyDescent="0.2">
      <c r="B47" s="4"/>
      <c r="C47" s="4"/>
    </row>
  </sheetData>
  <mergeCells count="25">
    <mergeCell ref="M25:O25"/>
    <mergeCell ref="M26:O26"/>
    <mergeCell ref="B4:O4"/>
    <mergeCell ref="H6:I6"/>
    <mergeCell ref="J6:J7"/>
    <mergeCell ref="K6:O6"/>
    <mergeCell ref="E6:E7"/>
    <mergeCell ref="G6:G7"/>
    <mergeCell ref="F6:F7"/>
    <mergeCell ref="A6:A7"/>
    <mergeCell ref="B6:B7"/>
    <mergeCell ref="C6:C7"/>
    <mergeCell ref="D6:D7"/>
    <mergeCell ref="A30:A31"/>
    <mergeCell ref="B30:B31"/>
    <mergeCell ref="C30:C31"/>
    <mergeCell ref="D30:D31"/>
    <mergeCell ref="K27:M27"/>
    <mergeCell ref="B28:N28"/>
    <mergeCell ref="G30:G31"/>
    <mergeCell ref="H30:I30"/>
    <mergeCell ref="J30:J31"/>
    <mergeCell ref="K30:O30"/>
    <mergeCell ref="E30:E31"/>
    <mergeCell ref="F30:F31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46"/>
  <sheetViews>
    <sheetView view="pageBreakPreview" zoomScale="90" zoomScaleNormal="75" zoomScaleSheetLayoutView="90" workbookViewId="0">
      <selection activeCell="I13" sqref="I13"/>
    </sheetView>
  </sheetViews>
  <sheetFormatPr defaultRowHeight="12.75" x14ac:dyDescent="0.2"/>
  <cols>
    <col min="1" max="1" width="4.85546875" customWidth="1"/>
    <col min="2" max="2" width="21.42578125" customWidth="1"/>
    <col min="3" max="15" width="9.28515625" customWidth="1"/>
    <col min="16" max="16" width="10.28515625" customWidth="1"/>
  </cols>
  <sheetData>
    <row r="1" spans="1:16" x14ac:dyDescent="0.2">
      <c r="A1" s="2" t="s">
        <v>0</v>
      </c>
      <c r="M1" s="2" t="s">
        <v>205</v>
      </c>
    </row>
    <row r="2" spans="1:16" x14ac:dyDescent="0.2">
      <c r="A2" s="2" t="s">
        <v>1</v>
      </c>
      <c r="J2" s="1"/>
      <c r="K2" s="2"/>
      <c r="M2" s="84" t="s">
        <v>24</v>
      </c>
    </row>
    <row r="3" spans="1:16" ht="12" customHeight="1" x14ac:dyDescent="0.2">
      <c r="J3" s="1"/>
      <c r="K3" s="2"/>
      <c r="M3" s="106" t="s">
        <v>210</v>
      </c>
      <c r="N3" s="106"/>
      <c r="O3" s="106"/>
    </row>
    <row r="4" spans="1:16" x14ac:dyDescent="0.2">
      <c r="B4" s="105" t="s">
        <v>226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6" x14ac:dyDescent="0.2">
      <c r="B5" s="8"/>
      <c r="C5" s="8"/>
      <c r="D5" s="8"/>
      <c r="E5" s="8"/>
      <c r="F5" s="8"/>
      <c r="G5" s="8"/>
      <c r="H5" s="8"/>
      <c r="I5" s="8"/>
      <c r="J5" s="8"/>
      <c r="K5" s="8"/>
    </row>
    <row r="6" spans="1:16" s="34" customFormat="1" ht="25.5" customHeight="1" x14ac:dyDescent="0.2">
      <c r="A6" s="124" t="s">
        <v>165</v>
      </c>
      <c r="B6" s="124" t="s">
        <v>77</v>
      </c>
      <c r="C6" s="109" t="s">
        <v>128</v>
      </c>
      <c r="D6" s="109" t="s">
        <v>129</v>
      </c>
      <c r="E6" s="119" t="s">
        <v>15</v>
      </c>
      <c r="F6" s="109" t="s">
        <v>130</v>
      </c>
      <c r="G6" s="109" t="s">
        <v>127</v>
      </c>
      <c r="H6" s="110" t="s">
        <v>54</v>
      </c>
      <c r="I6" s="111"/>
      <c r="J6" s="109" t="s">
        <v>2</v>
      </c>
      <c r="K6" s="112" t="s">
        <v>3</v>
      </c>
      <c r="L6" s="113"/>
      <c r="M6" s="113"/>
      <c r="N6" s="113"/>
      <c r="O6" s="114"/>
      <c r="P6" s="33"/>
    </row>
    <row r="7" spans="1:16" s="34" customFormat="1" ht="106.5" customHeight="1" x14ac:dyDescent="0.2">
      <c r="A7" s="124"/>
      <c r="B7" s="124"/>
      <c r="C7" s="109"/>
      <c r="D7" s="109"/>
      <c r="E7" s="120"/>
      <c r="F7" s="109"/>
      <c r="G7" s="109"/>
      <c r="H7" s="38" t="s">
        <v>80</v>
      </c>
      <c r="I7" s="38" t="s">
        <v>53</v>
      </c>
      <c r="J7" s="109"/>
      <c r="K7" s="38" t="s">
        <v>133</v>
      </c>
      <c r="L7" s="38" t="s">
        <v>122</v>
      </c>
      <c r="M7" s="38" t="s">
        <v>138</v>
      </c>
      <c r="N7" s="38" t="s">
        <v>124</v>
      </c>
      <c r="O7" s="38" t="s">
        <v>123</v>
      </c>
      <c r="P7" s="35"/>
    </row>
    <row r="8" spans="1:16" ht="12.75" customHeight="1" x14ac:dyDescent="0.2">
      <c r="A8" s="5">
        <v>1</v>
      </c>
      <c r="B8" s="5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</row>
    <row r="9" spans="1:16" ht="25.5" customHeight="1" x14ac:dyDescent="0.2">
      <c r="A9" s="58" t="s">
        <v>4</v>
      </c>
      <c r="B9" s="88" t="s">
        <v>95</v>
      </c>
      <c r="C9" s="3">
        <v>2</v>
      </c>
      <c r="D9" s="3">
        <v>4</v>
      </c>
      <c r="E9" s="3">
        <v>6</v>
      </c>
      <c r="F9" s="3">
        <v>3</v>
      </c>
      <c r="G9" s="3">
        <v>3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</row>
    <row r="10" spans="1:16" s="95" customFormat="1" ht="25.5" customHeight="1" x14ac:dyDescent="0.2">
      <c r="A10" s="93" t="s">
        <v>5</v>
      </c>
      <c r="B10" s="102" t="s">
        <v>139</v>
      </c>
      <c r="C10" s="94">
        <v>132</v>
      </c>
      <c r="D10" s="94">
        <v>24</v>
      </c>
      <c r="E10" s="94">
        <v>156</v>
      </c>
      <c r="F10" s="94">
        <v>89</v>
      </c>
      <c r="G10" s="94">
        <v>67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</row>
    <row r="11" spans="1:16" ht="25.5" customHeight="1" x14ac:dyDescent="0.2">
      <c r="A11" s="58" t="s">
        <v>6</v>
      </c>
      <c r="B11" s="82" t="s">
        <v>97</v>
      </c>
      <c r="C11" s="19">
        <v>28</v>
      </c>
      <c r="D11" s="3">
        <v>74</v>
      </c>
      <c r="E11" s="3">
        <v>102</v>
      </c>
      <c r="F11" s="3">
        <v>81</v>
      </c>
      <c r="G11" s="3">
        <v>21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58" t="s">
        <v>7</v>
      </c>
      <c r="B12" s="20" t="s">
        <v>98</v>
      </c>
      <c r="C12" s="3">
        <v>1</v>
      </c>
      <c r="D12" s="3">
        <v>45</v>
      </c>
      <c r="E12" s="3">
        <v>46</v>
      </c>
      <c r="F12" s="3">
        <v>44</v>
      </c>
      <c r="G12" s="3">
        <v>2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8</v>
      </c>
      <c r="B13" s="82" t="s">
        <v>99</v>
      </c>
      <c r="C13" s="3">
        <v>6</v>
      </c>
      <c r="D13" s="3">
        <v>203</v>
      </c>
      <c r="E13" s="3">
        <v>209</v>
      </c>
      <c r="F13" s="3">
        <v>203</v>
      </c>
      <c r="G13" s="3">
        <v>6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9" t="s">
        <v>61</v>
      </c>
      <c r="B14" s="17" t="s">
        <v>135</v>
      </c>
      <c r="C14" s="3">
        <v>0</v>
      </c>
      <c r="D14" s="3">
        <v>139</v>
      </c>
      <c r="E14" s="3">
        <v>139</v>
      </c>
      <c r="F14" s="3">
        <v>139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s="13" customFormat="1" ht="25.5" customHeight="1" x14ac:dyDescent="0.2">
      <c r="A15" s="59" t="s">
        <v>10</v>
      </c>
      <c r="B15" s="20" t="s">
        <v>100</v>
      </c>
      <c r="C15" s="19">
        <v>7</v>
      </c>
      <c r="D15" s="19">
        <v>37</v>
      </c>
      <c r="E15" s="19">
        <v>44</v>
      </c>
      <c r="F15" s="19">
        <v>34</v>
      </c>
      <c r="G15" s="19">
        <v>10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16" s="95" customFormat="1" ht="25.5" customHeight="1" x14ac:dyDescent="0.2">
      <c r="A16" s="93" t="s">
        <v>11</v>
      </c>
      <c r="B16" s="102" t="s">
        <v>101</v>
      </c>
      <c r="C16" s="94">
        <v>22</v>
      </c>
      <c r="D16" s="94">
        <v>71</v>
      </c>
      <c r="E16" s="94">
        <v>93</v>
      </c>
      <c r="F16" s="94">
        <v>79</v>
      </c>
      <c r="G16" s="94">
        <v>14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</row>
    <row r="17" spans="1:16" ht="24" customHeight="1" x14ac:dyDescent="0.2">
      <c r="A17" s="58" t="s">
        <v>12</v>
      </c>
      <c r="B17" s="82" t="s">
        <v>102</v>
      </c>
      <c r="C17" s="3">
        <v>0</v>
      </c>
      <c r="D17" s="3">
        <v>106</v>
      </c>
      <c r="E17" s="3">
        <v>106</v>
      </c>
      <c r="F17" s="3">
        <v>106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s="95" customFormat="1" ht="31.5" customHeight="1" x14ac:dyDescent="0.2">
      <c r="A18" s="93" t="s">
        <v>13</v>
      </c>
      <c r="B18" s="100" t="s">
        <v>236</v>
      </c>
      <c r="C18" s="94">
        <v>105</v>
      </c>
      <c r="D18" s="94">
        <v>324</v>
      </c>
      <c r="E18" s="94">
        <v>429</v>
      </c>
      <c r="F18" s="94">
        <v>100</v>
      </c>
      <c r="G18" s="94">
        <v>329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</row>
    <row r="19" spans="1:16" s="53" customFormat="1" ht="25.5" customHeight="1" x14ac:dyDescent="0.2">
      <c r="A19" s="60" t="s">
        <v>14</v>
      </c>
      <c r="B19" s="43" t="s">
        <v>16</v>
      </c>
      <c r="C19" s="52">
        <f>SUM(C9:C18)</f>
        <v>303</v>
      </c>
      <c r="D19" s="52">
        <f>SUM(D9:D18)</f>
        <v>1027</v>
      </c>
      <c r="E19" s="52">
        <f>SUM(E9:E18)</f>
        <v>1330</v>
      </c>
      <c r="F19" s="52">
        <f>SUM(F9:F18)</f>
        <v>878</v>
      </c>
      <c r="G19" s="52">
        <f>SUM(G9:G18)</f>
        <v>452</v>
      </c>
      <c r="H19" s="52">
        <f t="shared" ref="H19:O19" si="0">SUM(H9:H17)</f>
        <v>0</v>
      </c>
      <c r="I19" s="52">
        <f t="shared" si="0"/>
        <v>0</v>
      </c>
      <c r="J19" s="52">
        <f t="shared" si="0"/>
        <v>0</v>
      </c>
      <c r="K19" s="52">
        <f t="shared" si="0"/>
        <v>0</v>
      </c>
      <c r="L19" s="52">
        <f t="shared" si="0"/>
        <v>0</v>
      </c>
      <c r="M19" s="52">
        <f t="shared" si="0"/>
        <v>0</v>
      </c>
      <c r="N19" s="52">
        <f t="shared" si="0"/>
        <v>0</v>
      </c>
      <c r="O19" s="52">
        <f t="shared" si="0"/>
        <v>0</v>
      </c>
    </row>
    <row r="20" spans="1:16" x14ac:dyDescent="0.2">
      <c r="B20" s="13"/>
      <c r="D20" s="26"/>
      <c r="E20" s="21"/>
      <c r="O20" s="21"/>
    </row>
    <row r="21" spans="1:16" x14ac:dyDescent="0.2">
      <c r="B21" s="13" t="s">
        <v>88</v>
      </c>
    </row>
    <row r="22" spans="1:16" x14ac:dyDescent="0.2">
      <c r="B22" s="13" t="s">
        <v>67</v>
      </c>
    </row>
    <row r="23" spans="1:16" x14ac:dyDescent="0.2">
      <c r="B23" s="4"/>
      <c r="C23" s="4"/>
    </row>
    <row r="25" spans="1:16" ht="18.75" x14ac:dyDescent="0.3">
      <c r="A25" s="2" t="s">
        <v>28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06" t="s">
        <v>177</v>
      </c>
      <c r="O25" s="106"/>
      <c r="P25" s="106"/>
    </row>
    <row r="26" spans="1:16" ht="18.75" x14ac:dyDescent="0.3">
      <c r="A26" s="2" t="s">
        <v>29</v>
      </c>
      <c r="B26" s="2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27" t="s">
        <v>46</v>
      </c>
      <c r="O26" s="127"/>
      <c r="P26" s="127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23"/>
      <c r="L27" s="123"/>
      <c r="M27" s="123"/>
      <c r="N27" s="128" t="s">
        <v>211</v>
      </c>
      <c r="O27" s="128"/>
      <c r="P27" s="128"/>
    </row>
    <row r="28" spans="1:16" ht="18.75" x14ac:dyDescent="0.3">
      <c r="A28" s="14"/>
      <c r="B28" s="105" t="s">
        <v>227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6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O29" s="4"/>
    </row>
    <row r="30" spans="1:16" s="34" customFormat="1" ht="25.5" customHeight="1" x14ac:dyDescent="0.2">
      <c r="A30" s="115" t="s">
        <v>164</v>
      </c>
      <c r="B30" s="124" t="s">
        <v>76</v>
      </c>
      <c r="C30" s="119" t="s">
        <v>112</v>
      </c>
      <c r="D30" s="119" t="s">
        <v>131</v>
      </c>
      <c r="E30" s="119" t="s">
        <v>30</v>
      </c>
      <c r="F30" s="119" t="s">
        <v>113</v>
      </c>
      <c r="G30" s="119" t="s">
        <v>114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3"/>
      <c r="P30" s="36"/>
    </row>
    <row r="31" spans="1:16" s="34" customFormat="1" ht="102" customHeight="1" x14ac:dyDescent="0.2">
      <c r="A31" s="116"/>
      <c r="B31" s="124"/>
      <c r="C31" s="120"/>
      <c r="D31" s="120"/>
      <c r="E31" s="120"/>
      <c r="F31" s="120"/>
      <c r="G31" s="120"/>
      <c r="H31" s="38" t="s">
        <v>79</v>
      </c>
      <c r="I31" s="38" t="s">
        <v>56</v>
      </c>
      <c r="J31" s="120"/>
      <c r="K31" s="38" t="s">
        <v>116</v>
      </c>
      <c r="L31" s="38" t="s">
        <v>115</v>
      </c>
      <c r="M31" s="38" t="s">
        <v>118</v>
      </c>
      <c r="N31" s="38" t="s">
        <v>145</v>
      </c>
      <c r="O31" s="38" t="s">
        <v>146</v>
      </c>
      <c r="P31" s="37"/>
    </row>
    <row r="32" spans="1:16" ht="12.75" customHeight="1" x14ac:dyDescent="0.2">
      <c r="A32" s="5">
        <v>1</v>
      </c>
      <c r="B32" s="5">
        <v>2</v>
      </c>
      <c r="C32" s="5">
        <v>3</v>
      </c>
      <c r="D32" s="5">
        <v>4</v>
      </c>
      <c r="E32" s="5">
        <v>5</v>
      </c>
      <c r="F32" s="5">
        <v>6</v>
      </c>
      <c r="G32" s="5">
        <v>7</v>
      </c>
      <c r="H32" s="5">
        <v>8</v>
      </c>
      <c r="I32" s="9">
        <v>9</v>
      </c>
      <c r="J32" s="9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ht="25.5" customHeight="1" x14ac:dyDescent="0.2">
      <c r="A33" s="58" t="s">
        <v>4</v>
      </c>
      <c r="B33" s="20" t="s">
        <v>103</v>
      </c>
      <c r="C33" s="3">
        <v>2</v>
      </c>
      <c r="D33" s="3">
        <v>4</v>
      </c>
      <c r="E33" s="3">
        <v>6</v>
      </c>
      <c r="F33" s="3">
        <v>3</v>
      </c>
      <c r="G33" s="3">
        <v>3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 s="95" customFormat="1" ht="25.5" customHeight="1" x14ac:dyDescent="0.2">
      <c r="A34" s="93" t="s">
        <v>5</v>
      </c>
      <c r="B34" s="101" t="s">
        <v>70</v>
      </c>
      <c r="C34" s="94">
        <v>132</v>
      </c>
      <c r="D34" s="94">
        <v>24</v>
      </c>
      <c r="E34" s="94">
        <v>156</v>
      </c>
      <c r="F34" s="94">
        <v>89</v>
      </c>
      <c r="G34" s="94">
        <v>67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</row>
    <row r="35" spans="1:15" ht="25.5" customHeight="1" x14ac:dyDescent="0.2">
      <c r="A35" s="58" t="s">
        <v>6</v>
      </c>
      <c r="B35" s="82" t="s">
        <v>105</v>
      </c>
      <c r="C35" s="3">
        <v>28</v>
      </c>
      <c r="D35" s="3">
        <v>74</v>
      </c>
      <c r="E35" s="3">
        <v>102</v>
      </c>
      <c r="F35" s="3">
        <v>81</v>
      </c>
      <c r="G35" s="3">
        <v>21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</row>
    <row r="36" spans="1:15" ht="25.5" customHeight="1" x14ac:dyDescent="0.2">
      <c r="A36" s="58" t="s">
        <v>7</v>
      </c>
      <c r="B36" s="20" t="s">
        <v>106</v>
      </c>
      <c r="C36" s="3">
        <v>1</v>
      </c>
      <c r="D36" s="3">
        <v>45</v>
      </c>
      <c r="E36" s="3">
        <v>46</v>
      </c>
      <c r="F36" s="3">
        <v>44</v>
      </c>
      <c r="G36" s="3">
        <v>2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58" t="s">
        <v>8</v>
      </c>
      <c r="B37" s="82" t="s">
        <v>107</v>
      </c>
      <c r="C37" s="3">
        <v>6</v>
      </c>
      <c r="D37" s="3">
        <v>203</v>
      </c>
      <c r="E37" s="3">
        <v>209</v>
      </c>
      <c r="F37" s="3">
        <v>203</v>
      </c>
      <c r="G37" s="3">
        <v>6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ht="25.5" customHeight="1" x14ac:dyDescent="0.2">
      <c r="A38" s="58" t="s">
        <v>9</v>
      </c>
      <c r="B38" s="16" t="s">
        <v>120</v>
      </c>
      <c r="C38" s="3">
        <v>0</v>
      </c>
      <c r="D38" s="3">
        <v>139</v>
      </c>
      <c r="E38" s="3">
        <v>139</v>
      </c>
      <c r="F38" s="3">
        <v>139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</row>
    <row r="39" spans="1:15" s="13" customFormat="1" ht="25.5" customHeight="1" x14ac:dyDescent="0.2">
      <c r="A39" s="59" t="s">
        <v>10</v>
      </c>
      <c r="B39" s="20" t="s">
        <v>108</v>
      </c>
      <c r="C39" s="19">
        <v>7</v>
      </c>
      <c r="D39" s="19">
        <v>37</v>
      </c>
      <c r="E39" s="19">
        <v>44</v>
      </c>
      <c r="F39" s="19">
        <v>34</v>
      </c>
      <c r="G39" s="19">
        <v>10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</row>
    <row r="40" spans="1:15" s="95" customFormat="1" ht="25.5" customHeight="1" x14ac:dyDescent="0.2">
      <c r="A40" s="93" t="s">
        <v>11</v>
      </c>
      <c r="B40" s="102" t="s">
        <v>109</v>
      </c>
      <c r="C40" s="94">
        <v>22</v>
      </c>
      <c r="D40" s="94">
        <v>71</v>
      </c>
      <c r="E40" s="94">
        <v>93</v>
      </c>
      <c r="F40" s="94">
        <v>79</v>
      </c>
      <c r="G40" s="94">
        <v>14</v>
      </c>
      <c r="H40" s="94">
        <v>0</v>
      </c>
      <c r="I40" s="94">
        <v>0</v>
      </c>
      <c r="J40" s="94">
        <v>0</v>
      </c>
      <c r="K40" s="94">
        <v>0</v>
      </c>
      <c r="L40" s="94">
        <v>0</v>
      </c>
      <c r="M40" s="94">
        <v>0</v>
      </c>
      <c r="N40" s="94">
        <v>0</v>
      </c>
      <c r="O40" s="94">
        <v>0</v>
      </c>
    </row>
    <row r="41" spans="1:15" ht="24" customHeight="1" x14ac:dyDescent="0.2">
      <c r="A41" s="58" t="s">
        <v>12</v>
      </c>
      <c r="B41" s="82" t="s">
        <v>110</v>
      </c>
      <c r="C41" s="3">
        <v>0</v>
      </c>
      <c r="D41" s="3">
        <v>106</v>
      </c>
      <c r="E41" s="3">
        <v>106</v>
      </c>
      <c r="F41" s="3">
        <v>106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</row>
    <row r="42" spans="1:15" s="95" customFormat="1" ht="30" customHeight="1" x14ac:dyDescent="0.2">
      <c r="A42" s="93" t="s">
        <v>13</v>
      </c>
      <c r="B42" s="100" t="s">
        <v>217</v>
      </c>
      <c r="C42" s="94">
        <v>105</v>
      </c>
      <c r="D42" s="94">
        <v>324</v>
      </c>
      <c r="E42" s="94">
        <v>429</v>
      </c>
      <c r="F42" s="94">
        <v>100</v>
      </c>
      <c r="G42" s="94">
        <v>329</v>
      </c>
      <c r="H42" s="94">
        <v>0</v>
      </c>
      <c r="I42" s="94">
        <v>0</v>
      </c>
      <c r="J42" s="94">
        <v>0</v>
      </c>
      <c r="K42" s="94">
        <v>0</v>
      </c>
      <c r="L42" s="94">
        <v>0</v>
      </c>
      <c r="M42" s="94">
        <v>0</v>
      </c>
      <c r="N42" s="94">
        <v>0</v>
      </c>
      <c r="O42" s="94">
        <v>0</v>
      </c>
    </row>
    <row r="43" spans="1:15" s="64" customFormat="1" ht="25.5" customHeight="1" x14ac:dyDescent="0.2">
      <c r="A43" s="60" t="s">
        <v>14</v>
      </c>
      <c r="B43" s="48" t="s">
        <v>35</v>
      </c>
      <c r="C43" s="52">
        <f>SUM(C33:C42)</f>
        <v>303</v>
      </c>
      <c r="D43" s="52">
        <f>SUM(D33:D42)</f>
        <v>1027</v>
      </c>
      <c r="E43" s="52">
        <f>SUM(E33:E42)</f>
        <v>1330</v>
      </c>
      <c r="F43" s="52">
        <f>SUM(F33:F42)</f>
        <v>878</v>
      </c>
      <c r="G43" s="52">
        <f>SUM(G33:G42)</f>
        <v>452</v>
      </c>
      <c r="H43" s="52">
        <f t="shared" ref="H43:O43" si="1">SUM(H33:H41)</f>
        <v>0</v>
      </c>
      <c r="I43" s="52">
        <f t="shared" si="1"/>
        <v>0</v>
      </c>
      <c r="J43" s="52">
        <f t="shared" si="1"/>
        <v>0</v>
      </c>
      <c r="K43" s="52">
        <f t="shared" si="1"/>
        <v>0</v>
      </c>
      <c r="L43" s="52">
        <f t="shared" si="1"/>
        <v>0</v>
      </c>
      <c r="M43" s="52">
        <f t="shared" si="1"/>
        <v>0</v>
      </c>
      <c r="N43" s="52">
        <f t="shared" si="1"/>
        <v>0</v>
      </c>
      <c r="O43" s="52">
        <f t="shared" si="1"/>
        <v>0</v>
      </c>
    </row>
    <row r="44" spans="1:15" x14ac:dyDescent="0.2">
      <c r="B44" s="13" t="s">
        <v>91</v>
      </c>
    </row>
    <row r="45" spans="1:15" x14ac:dyDescent="0.2">
      <c r="B45" s="13" t="s">
        <v>68</v>
      </c>
    </row>
    <row r="46" spans="1:15" x14ac:dyDescent="0.2">
      <c r="B46" s="4"/>
      <c r="C46" s="4"/>
    </row>
  </sheetData>
  <mergeCells count="27">
    <mergeCell ref="M3:O3"/>
    <mergeCell ref="N27:P27"/>
    <mergeCell ref="B4:O4"/>
    <mergeCell ref="H6:I6"/>
    <mergeCell ref="J6:J7"/>
    <mergeCell ref="K6:O6"/>
    <mergeCell ref="E6:E7"/>
    <mergeCell ref="G6:G7"/>
    <mergeCell ref="F6:F7"/>
    <mergeCell ref="K27:M27"/>
    <mergeCell ref="A6:A7"/>
    <mergeCell ref="B6:B7"/>
    <mergeCell ref="B28:N28"/>
    <mergeCell ref="C6:C7"/>
    <mergeCell ref="D6:D7"/>
    <mergeCell ref="N25:P25"/>
    <mergeCell ref="N26:P26"/>
    <mergeCell ref="A30:A31"/>
    <mergeCell ref="H30:I30"/>
    <mergeCell ref="J30:J31"/>
    <mergeCell ref="K30:O30"/>
    <mergeCell ref="B30:B31"/>
    <mergeCell ref="C30:C31"/>
    <mergeCell ref="D30:D31"/>
    <mergeCell ref="E30:E31"/>
    <mergeCell ref="F30:F31"/>
    <mergeCell ref="G30:G31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45"/>
  <sheetViews>
    <sheetView view="pageBreakPreview" zoomScale="90" zoomScaleNormal="60" zoomScaleSheetLayoutView="90" workbookViewId="0">
      <selection activeCell="F18" sqref="F18"/>
    </sheetView>
  </sheetViews>
  <sheetFormatPr defaultRowHeight="12.75" x14ac:dyDescent="0.2"/>
  <cols>
    <col min="1" max="1" width="4.85546875" customWidth="1"/>
    <col min="2" max="2" width="21.28515625" customWidth="1"/>
    <col min="3" max="15" width="9.28515625" customWidth="1"/>
  </cols>
  <sheetData>
    <row r="1" spans="1:16" x14ac:dyDescent="0.2">
      <c r="A1" s="2" t="s">
        <v>0</v>
      </c>
      <c r="M1" s="2" t="s">
        <v>198</v>
      </c>
    </row>
    <row r="2" spans="1:16" x14ac:dyDescent="0.2">
      <c r="A2" s="2" t="s">
        <v>1</v>
      </c>
      <c r="J2" s="1"/>
      <c r="K2" s="2"/>
      <c r="M2" s="2" t="s">
        <v>25</v>
      </c>
    </row>
    <row r="3" spans="1:16" ht="12" customHeight="1" x14ac:dyDescent="0.2">
      <c r="J3" s="1"/>
      <c r="K3" s="2"/>
    </row>
    <row r="5" spans="1:16" x14ac:dyDescent="0.2">
      <c r="B5" s="105" t="s">
        <v>224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5.5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109.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154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20" t="s">
        <v>95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58" t="s">
        <v>5</v>
      </c>
      <c r="B11" s="82" t="s">
        <v>97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58" t="s">
        <v>6</v>
      </c>
      <c r="B12" s="20" t="s">
        <v>98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7</v>
      </c>
      <c r="B13" s="82" t="s">
        <v>155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8" t="s">
        <v>8</v>
      </c>
      <c r="B14" s="79" t="s">
        <v>135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s="13" customFormat="1" ht="25.5" customHeight="1" x14ac:dyDescent="0.2">
      <c r="A15" s="59" t="s">
        <v>9</v>
      </c>
      <c r="B15" s="20" t="s">
        <v>100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16" ht="25.5" customHeight="1" x14ac:dyDescent="0.2">
      <c r="A16" s="58" t="s">
        <v>10</v>
      </c>
      <c r="B16" s="82" t="s">
        <v>101</v>
      </c>
      <c r="C16" s="3">
        <v>17</v>
      </c>
      <c r="D16" s="3">
        <v>12</v>
      </c>
      <c r="E16" s="3">
        <v>29</v>
      </c>
      <c r="F16" s="3">
        <v>2</v>
      </c>
      <c r="G16" s="3">
        <v>27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8" t="s">
        <v>11</v>
      </c>
      <c r="B17" s="82" t="s">
        <v>102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s="2" customFormat="1" ht="25.5" customHeight="1" x14ac:dyDescent="0.2">
      <c r="A18" s="60" t="s">
        <v>12</v>
      </c>
      <c r="B18" s="43" t="s">
        <v>16</v>
      </c>
      <c r="C18" s="44">
        <f t="shared" ref="C18:O18" si="0">SUM(C10:C17)</f>
        <v>17</v>
      </c>
      <c r="D18" s="44">
        <f t="shared" si="0"/>
        <v>12</v>
      </c>
      <c r="E18" s="44">
        <v>29</v>
      </c>
      <c r="F18" s="44">
        <v>2</v>
      </c>
      <c r="G18" s="44">
        <f t="shared" si="0"/>
        <v>27</v>
      </c>
      <c r="H18" s="44">
        <f t="shared" si="0"/>
        <v>0</v>
      </c>
      <c r="I18" s="44">
        <f t="shared" si="0"/>
        <v>0</v>
      </c>
      <c r="J18" s="44">
        <f t="shared" si="0"/>
        <v>0</v>
      </c>
      <c r="K18" s="44">
        <f t="shared" si="0"/>
        <v>0</v>
      </c>
      <c r="L18" s="44">
        <f t="shared" si="0"/>
        <v>0</v>
      </c>
      <c r="M18" s="44">
        <f t="shared" si="0"/>
        <v>0</v>
      </c>
      <c r="N18" s="44">
        <f t="shared" si="0"/>
        <v>0</v>
      </c>
      <c r="O18" s="44">
        <f t="shared" si="0"/>
        <v>0</v>
      </c>
    </row>
    <row r="20" spans="1:16" x14ac:dyDescent="0.2">
      <c r="B20" s="13" t="s">
        <v>88</v>
      </c>
    </row>
    <row r="21" spans="1:16" x14ac:dyDescent="0.2">
      <c r="B21" s="13" t="s">
        <v>67</v>
      </c>
    </row>
    <row r="22" spans="1:16" x14ac:dyDescent="0.2">
      <c r="B22" s="4"/>
      <c r="C22" s="4"/>
    </row>
    <row r="24" spans="1:16" ht="18.75" x14ac:dyDescent="0.3">
      <c r="A24" s="2" t="s">
        <v>28</v>
      </c>
      <c r="B24" s="2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23" t="s">
        <v>176</v>
      </c>
      <c r="N24" s="123"/>
      <c r="O24" s="123"/>
    </row>
    <row r="25" spans="1:16" ht="18.75" x14ac:dyDescent="0.3">
      <c r="A25" s="2" t="s">
        <v>29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23" t="s">
        <v>41</v>
      </c>
      <c r="N25" s="123"/>
      <c r="O25" s="123"/>
    </row>
    <row r="26" spans="1:16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23"/>
      <c r="L26" s="123"/>
      <c r="M26" s="123"/>
      <c r="N26" s="14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23"/>
      <c r="L27" s="123"/>
      <c r="M27" s="123"/>
      <c r="N27" s="14"/>
    </row>
    <row r="28" spans="1:16" ht="18.75" x14ac:dyDescent="0.3">
      <c r="A28" s="14"/>
      <c r="B28" s="105" t="s">
        <v>227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6" x14ac:dyDescent="0.2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6" s="34" customFormat="1" ht="25.5" customHeight="1" x14ac:dyDescent="0.2">
      <c r="A30" s="115" t="s">
        <v>164</v>
      </c>
      <c r="B30" s="115" t="s">
        <v>76</v>
      </c>
      <c r="C30" s="119" t="s">
        <v>112</v>
      </c>
      <c r="D30" s="119" t="s">
        <v>131</v>
      </c>
      <c r="E30" s="119" t="s">
        <v>30</v>
      </c>
      <c r="F30" s="119" t="s">
        <v>113</v>
      </c>
      <c r="G30" s="119" t="s">
        <v>114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4"/>
      <c r="P30" s="33"/>
    </row>
    <row r="31" spans="1:16" s="34" customFormat="1" ht="100.5" customHeight="1" x14ac:dyDescent="0.2">
      <c r="A31" s="116"/>
      <c r="B31" s="116"/>
      <c r="C31" s="120"/>
      <c r="D31" s="120"/>
      <c r="E31" s="120"/>
      <c r="F31" s="120"/>
      <c r="G31" s="120"/>
      <c r="H31" s="38" t="s">
        <v>78</v>
      </c>
      <c r="I31" s="38" t="s">
        <v>56</v>
      </c>
      <c r="J31" s="120"/>
      <c r="K31" s="38" t="s">
        <v>116</v>
      </c>
      <c r="L31" s="38" t="s">
        <v>115</v>
      </c>
      <c r="M31" s="38" t="s">
        <v>118</v>
      </c>
      <c r="N31" s="38" t="s">
        <v>145</v>
      </c>
      <c r="O31" s="38" t="s">
        <v>146</v>
      </c>
      <c r="P31" s="33"/>
    </row>
    <row r="32" spans="1:16" ht="12.75" customHeight="1" x14ac:dyDescent="0.2">
      <c r="A32" s="5">
        <v>1</v>
      </c>
      <c r="B32" s="5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9">
        <v>8</v>
      </c>
      <c r="I32" s="9">
        <v>9</v>
      </c>
      <c r="J32" s="9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ht="25.5" customHeight="1" x14ac:dyDescent="0.2">
      <c r="A33" s="58" t="s">
        <v>4</v>
      </c>
      <c r="B33" s="20" t="s">
        <v>103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 ht="25.5" customHeight="1" x14ac:dyDescent="0.2">
      <c r="A34" s="58" t="s">
        <v>5</v>
      </c>
      <c r="B34" s="82" t="s">
        <v>105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25.5" customHeight="1" x14ac:dyDescent="0.2">
      <c r="A35" s="58" t="s">
        <v>6</v>
      </c>
      <c r="B35" s="20" t="s">
        <v>106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</row>
    <row r="36" spans="1:15" ht="25.5" customHeight="1" x14ac:dyDescent="0.2">
      <c r="A36" s="58" t="s">
        <v>7</v>
      </c>
      <c r="B36" s="82" t="s">
        <v>107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58" t="s">
        <v>8</v>
      </c>
      <c r="B37" s="16" t="s">
        <v>120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s="13" customFormat="1" ht="25.5" customHeight="1" x14ac:dyDescent="0.2">
      <c r="A38" s="59" t="s">
        <v>9</v>
      </c>
      <c r="B38" s="20" t="s">
        <v>108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</row>
    <row r="39" spans="1:15" ht="25.5" customHeight="1" x14ac:dyDescent="0.2">
      <c r="A39" s="58" t="s">
        <v>10</v>
      </c>
      <c r="B39" s="82" t="s">
        <v>109</v>
      </c>
      <c r="C39" s="3">
        <v>17</v>
      </c>
      <c r="D39" s="3">
        <v>12</v>
      </c>
      <c r="E39" s="3">
        <v>29</v>
      </c>
      <c r="F39" s="3">
        <v>2</v>
      </c>
      <c r="G39" s="3">
        <v>27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</row>
    <row r="40" spans="1:15" ht="25.5" customHeight="1" x14ac:dyDescent="0.2">
      <c r="A40" s="58" t="s">
        <v>11</v>
      </c>
      <c r="B40" s="82" t="s">
        <v>156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</row>
    <row r="41" spans="1:15" s="8" customFormat="1" ht="25.5" customHeight="1" x14ac:dyDescent="0.2">
      <c r="A41" s="61" t="s">
        <v>12</v>
      </c>
      <c r="B41" s="74" t="s">
        <v>35</v>
      </c>
      <c r="C41" s="44">
        <f t="shared" ref="C41:O41" si="1">SUM(C33:C40)</f>
        <v>17</v>
      </c>
      <c r="D41" s="44">
        <f t="shared" si="1"/>
        <v>12</v>
      </c>
      <c r="E41" s="44">
        <f t="shared" si="1"/>
        <v>29</v>
      </c>
      <c r="F41" s="44">
        <f t="shared" si="1"/>
        <v>2</v>
      </c>
      <c r="G41" s="44">
        <f t="shared" si="1"/>
        <v>27</v>
      </c>
      <c r="H41" s="44">
        <f t="shared" si="1"/>
        <v>0</v>
      </c>
      <c r="I41" s="44">
        <f t="shared" si="1"/>
        <v>0</v>
      </c>
      <c r="J41" s="44">
        <f t="shared" si="1"/>
        <v>0</v>
      </c>
      <c r="K41" s="44">
        <f t="shared" si="1"/>
        <v>0</v>
      </c>
      <c r="L41" s="44">
        <f t="shared" si="1"/>
        <v>0</v>
      </c>
      <c r="M41" s="44">
        <f t="shared" si="1"/>
        <v>0</v>
      </c>
      <c r="N41" s="44">
        <f t="shared" si="1"/>
        <v>0</v>
      </c>
      <c r="O41" s="44">
        <f t="shared" si="1"/>
        <v>0</v>
      </c>
    </row>
    <row r="43" spans="1:15" x14ac:dyDescent="0.2">
      <c r="B43" s="13" t="s">
        <v>91</v>
      </c>
    </row>
    <row r="44" spans="1:15" x14ac:dyDescent="0.2">
      <c r="B44" s="13" t="s">
        <v>68</v>
      </c>
    </row>
    <row r="45" spans="1:15" x14ac:dyDescent="0.2">
      <c r="B45" s="4"/>
      <c r="C45" s="4"/>
    </row>
  </sheetData>
  <mergeCells count="26">
    <mergeCell ref="M24:O24"/>
    <mergeCell ref="M25:O25"/>
    <mergeCell ref="B5:O5"/>
    <mergeCell ref="H7:I7"/>
    <mergeCell ref="J7:J8"/>
    <mergeCell ref="K7:O7"/>
    <mergeCell ref="E7:E8"/>
    <mergeCell ref="G7:G8"/>
    <mergeCell ref="F7:F8"/>
    <mergeCell ref="A7:A8"/>
    <mergeCell ref="B7:B8"/>
    <mergeCell ref="C7:C8"/>
    <mergeCell ref="D7:D8"/>
    <mergeCell ref="A30:A31"/>
    <mergeCell ref="B30:B31"/>
    <mergeCell ref="C30:C31"/>
    <mergeCell ref="D30:D31"/>
    <mergeCell ref="K26:M26"/>
    <mergeCell ref="K27:M27"/>
    <mergeCell ref="B28:N28"/>
    <mergeCell ref="G30:G31"/>
    <mergeCell ref="H30:I30"/>
    <mergeCell ref="J30:J31"/>
    <mergeCell ref="K30:O30"/>
    <mergeCell ref="E30:E31"/>
    <mergeCell ref="F30:F31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45"/>
  <sheetViews>
    <sheetView view="pageBreakPreview" zoomScale="90" zoomScaleNormal="75" zoomScaleSheetLayoutView="90" workbookViewId="0">
      <selection activeCell="F40" sqref="F40"/>
    </sheetView>
  </sheetViews>
  <sheetFormatPr defaultRowHeight="12.75" x14ac:dyDescent="0.2"/>
  <cols>
    <col min="1" max="1" width="4.85546875" customWidth="1"/>
    <col min="2" max="2" width="21.85546875" customWidth="1"/>
    <col min="3" max="15" width="9.28515625" customWidth="1"/>
  </cols>
  <sheetData>
    <row r="1" spans="1:16" x14ac:dyDescent="0.2">
      <c r="A1" s="2" t="s">
        <v>0</v>
      </c>
      <c r="M1" s="2" t="s">
        <v>199</v>
      </c>
    </row>
    <row r="2" spans="1:16" x14ac:dyDescent="0.2">
      <c r="A2" s="2" t="s">
        <v>1</v>
      </c>
      <c r="J2" s="1"/>
      <c r="K2" s="2"/>
      <c r="M2" s="2" t="s">
        <v>26</v>
      </c>
    </row>
    <row r="3" spans="1:16" ht="12" customHeight="1" x14ac:dyDescent="0.2">
      <c r="J3" s="1"/>
      <c r="K3" s="2"/>
    </row>
    <row r="5" spans="1:16" x14ac:dyDescent="0.2">
      <c r="B5" s="105" t="s">
        <v>221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5.5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102.7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138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10" t="s">
        <v>139</v>
      </c>
      <c r="C10" s="3">
        <v>57</v>
      </c>
      <c r="D10" s="3">
        <v>9</v>
      </c>
      <c r="E10" s="3">
        <v>66</v>
      </c>
      <c r="F10" s="3">
        <v>19</v>
      </c>
      <c r="G10" s="3">
        <v>47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58" t="s">
        <v>5</v>
      </c>
      <c r="B11" s="10" t="s">
        <v>97</v>
      </c>
      <c r="C11" s="19">
        <v>27</v>
      </c>
      <c r="D11" s="3">
        <v>12</v>
      </c>
      <c r="E11" s="3">
        <v>39</v>
      </c>
      <c r="F11" s="3">
        <v>0</v>
      </c>
      <c r="G11" s="3">
        <v>39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58" t="s">
        <v>6</v>
      </c>
      <c r="B12" s="20" t="s">
        <v>98</v>
      </c>
      <c r="C12" s="3">
        <v>1</v>
      </c>
      <c r="D12" s="3">
        <v>1</v>
      </c>
      <c r="E12" s="3">
        <v>2</v>
      </c>
      <c r="F12" s="3">
        <v>0</v>
      </c>
      <c r="G12" s="3">
        <v>2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7</v>
      </c>
      <c r="B13" s="10" t="s">
        <v>99</v>
      </c>
      <c r="C13" s="3">
        <v>18</v>
      </c>
      <c r="D13" s="3">
        <v>17</v>
      </c>
      <c r="E13" s="3">
        <v>35</v>
      </c>
      <c r="F13" s="3">
        <v>2</v>
      </c>
      <c r="G13" s="3">
        <v>33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8" t="s">
        <v>8</v>
      </c>
      <c r="B14" s="12" t="s">
        <v>135</v>
      </c>
      <c r="C14" s="3">
        <v>3</v>
      </c>
      <c r="D14" s="3">
        <v>8</v>
      </c>
      <c r="E14" s="3">
        <v>11</v>
      </c>
      <c r="F14" s="3">
        <v>5</v>
      </c>
      <c r="G14" s="3">
        <v>6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s="13" customFormat="1" ht="25.5" customHeight="1" x14ac:dyDescent="0.2">
      <c r="A15" s="59" t="s">
        <v>9</v>
      </c>
      <c r="B15" s="20" t="s">
        <v>100</v>
      </c>
      <c r="C15" s="19">
        <v>2</v>
      </c>
      <c r="D15" s="19">
        <v>1</v>
      </c>
      <c r="E15" s="19">
        <v>3</v>
      </c>
      <c r="F15" s="19">
        <v>0</v>
      </c>
      <c r="G15" s="19">
        <v>3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16" ht="25.5" customHeight="1" x14ac:dyDescent="0.2">
      <c r="A16" s="58" t="s">
        <v>10</v>
      </c>
      <c r="B16" s="10" t="s">
        <v>101</v>
      </c>
      <c r="C16" s="3">
        <v>2</v>
      </c>
      <c r="D16" s="3">
        <v>0</v>
      </c>
      <c r="E16" s="3">
        <v>2</v>
      </c>
      <c r="F16" s="3">
        <v>0</v>
      </c>
      <c r="G16" s="3">
        <v>2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8" t="s">
        <v>11</v>
      </c>
      <c r="B17" s="10" t="s">
        <v>102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s="64" customFormat="1" ht="25.5" customHeight="1" x14ac:dyDescent="0.2">
      <c r="A18" s="60" t="s">
        <v>12</v>
      </c>
      <c r="B18" s="48" t="s">
        <v>16</v>
      </c>
      <c r="C18" s="52">
        <f>SUM(C10:C17)</f>
        <v>110</v>
      </c>
      <c r="D18" s="52">
        <f>SUM(D10:D17)</f>
        <v>48</v>
      </c>
      <c r="E18" s="52">
        <f>SUM(E10:E17)</f>
        <v>158</v>
      </c>
      <c r="F18" s="52">
        <f>SUM(F10:F17)</f>
        <v>26</v>
      </c>
      <c r="G18" s="52">
        <f>SUM(G10:G17)</f>
        <v>132</v>
      </c>
      <c r="H18" s="52">
        <v>0</v>
      </c>
      <c r="I18" s="52">
        <f t="shared" ref="I18:O18" si="0">SUM(I10:I17)</f>
        <v>0</v>
      </c>
      <c r="J18" s="52">
        <f t="shared" si="0"/>
        <v>0</v>
      </c>
      <c r="K18" s="52">
        <f t="shared" si="0"/>
        <v>0</v>
      </c>
      <c r="L18" s="52">
        <f t="shared" si="0"/>
        <v>0</v>
      </c>
      <c r="M18" s="52">
        <f t="shared" si="0"/>
        <v>0</v>
      </c>
      <c r="N18" s="52">
        <f t="shared" si="0"/>
        <v>0</v>
      </c>
      <c r="O18" s="52">
        <f t="shared" si="0"/>
        <v>0</v>
      </c>
    </row>
    <row r="20" spans="1:16" x14ac:dyDescent="0.2">
      <c r="B20" s="13" t="s">
        <v>88</v>
      </c>
    </row>
    <row r="21" spans="1:16" x14ac:dyDescent="0.2">
      <c r="B21" s="32" t="s">
        <v>67</v>
      </c>
    </row>
    <row r="22" spans="1:16" x14ac:dyDescent="0.2">
      <c r="B22" s="4"/>
      <c r="C22" s="4"/>
    </row>
    <row r="24" spans="1:16" ht="18.75" x14ac:dyDescent="0.3">
      <c r="A24" s="2" t="s">
        <v>28</v>
      </c>
      <c r="B24" s="2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23" t="s">
        <v>175</v>
      </c>
      <c r="N24" s="123"/>
      <c r="O24" s="123"/>
    </row>
    <row r="25" spans="1:16" ht="18.75" x14ac:dyDescent="0.3">
      <c r="A25" s="2" t="s">
        <v>29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23" t="s">
        <v>42</v>
      </c>
      <c r="N25" s="123"/>
      <c r="O25" s="123"/>
    </row>
    <row r="26" spans="1:16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23"/>
      <c r="L26" s="123"/>
      <c r="M26" s="123"/>
      <c r="N26" s="14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23"/>
      <c r="L27" s="123"/>
      <c r="M27" s="123"/>
      <c r="N27" s="14"/>
    </row>
    <row r="28" spans="1:16" ht="18.75" x14ac:dyDescent="0.3">
      <c r="A28" s="14"/>
      <c r="B28" s="105" t="s">
        <v>227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6" x14ac:dyDescent="0.2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6" s="34" customFormat="1" ht="25.5" customHeight="1" x14ac:dyDescent="0.2">
      <c r="A30" s="115" t="s">
        <v>164</v>
      </c>
      <c r="B30" s="115" t="s">
        <v>76</v>
      </c>
      <c r="C30" s="119" t="s">
        <v>159</v>
      </c>
      <c r="D30" s="119" t="s">
        <v>131</v>
      </c>
      <c r="E30" s="119" t="s">
        <v>30</v>
      </c>
      <c r="F30" s="119" t="s">
        <v>113</v>
      </c>
      <c r="G30" s="119" t="s">
        <v>114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4"/>
      <c r="P30" s="33"/>
    </row>
    <row r="31" spans="1:16" s="34" customFormat="1" ht="102.75" customHeight="1" x14ac:dyDescent="0.2">
      <c r="A31" s="116"/>
      <c r="B31" s="116"/>
      <c r="C31" s="120"/>
      <c r="D31" s="120"/>
      <c r="E31" s="120"/>
      <c r="F31" s="120"/>
      <c r="G31" s="120"/>
      <c r="H31" s="38" t="s">
        <v>79</v>
      </c>
      <c r="I31" s="38" t="s">
        <v>56</v>
      </c>
      <c r="J31" s="120"/>
      <c r="K31" s="38" t="s">
        <v>116</v>
      </c>
      <c r="L31" s="38" t="s">
        <v>115</v>
      </c>
      <c r="M31" s="38" t="s">
        <v>118</v>
      </c>
      <c r="N31" s="38" t="s">
        <v>160</v>
      </c>
      <c r="O31" s="38" t="s">
        <v>146</v>
      </c>
      <c r="P31" s="33"/>
    </row>
    <row r="32" spans="1:16" ht="12.75" customHeight="1" x14ac:dyDescent="0.2">
      <c r="A32" s="5">
        <v>1</v>
      </c>
      <c r="B32" s="5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9">
        <v>8</v>
      </c>
      <c r="I32" s="9">
        <v>9</v>
      </c>
      <c r="J32" s="9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ht="25.5" customHeight="1" x14ac:dyDescent="0.2">
      <c r="A33" s="71" t="s">
        <v>4</v>
      </c>
      <c r="B33" s="82" t="s">
        <v>104</v>
      </c>
      <c r="C33" s="3">
        <v>57</v>
      </c>
      <c r="D33" s="3">
        <v>9</v>
      </c>
      <c r="E33" s="3">
        <v>66</v>
      </c>
      <c r="F33" s="3">
        <v>19</v>
      </c>
      <c r="G33" s="3">
        <v>47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 ht="25.5" customHeight="1" x14ac:dyDescent="0.2">
      <c r="A34" s="71" t="s">
        <v>5</v>
      </c>
      <c r="B34" s="82" t="s">
        <v>105</v>
      </c>
      <c r="C34" s="3">
        <v>27</v>
      </c>
      <c r="D34" s="3">
        <v>12</v>
      </c>
      <c r="E34" s="3">
        <v>39</v>
      </c>
      <c r="F34" s="3">
        <v>0</v>
      </c>
      <c r="G34" s="3">
        <v>39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25.5" customHeight="1" x14ac:dyDescent="0.2">
      <c r="A35" s="71" t="s">
        <v>6</v>
      </c>
      <c r="B35" s="20" t="s">
        <v>106</v>
      </c>
      <c r="C35" s="3">
        <v>1</v>
      </c>
      <c r="D35" s="3">
        <v>1</v>
      </c>
      <c r="E35" s="3">
        <v>2</v>
      </c>
      <c r="F35" s="3">
        <v>0</v>
      </c>
      <c r="G35" s="3">
        <v>2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</row>
    <row r="36" spans="1:15" ht="25.5" customHeight="1" x14ac:dyDescent="0.2">
      <c r="A36" s="71" t="s">
        <v>7</v>
      </c>
      <c r="B36" s="82" t="s">
        <v>107</v>
      </c>
      <c r="C36" s="3">
        <v>18</v>
      </c>
      <c r="D36" s="3">
        <v>17</v>
      </c>
      <c r="E36" s="3">
        <v>35</v>
      </c>
      <c r="F36" s="3">
        <v>2</v>
      </c>
      <c r="G36" s="3">
        <v>33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71" t="s">
        <v>8</v>
      </c>
      <c r="B37" s="16" t="s">
        <v>120</v>
      </c>
      <c r="C37" s="3">
        <v>3</v>
      </c>
      <c r="D37" s="3">
        <v>8</v>
      </c>
      <c r="E37" s="3">
        <v>11</v>
      </c>
      <c r="F37" s="3">
        <v>5</v>
      </c>
      <c r="G37" s="3">
        <v>6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s="13" customFormat="1" ht="25.5" customHeight="1" x14ac:dyDescent="0.2">
      <c r="A38" s="71" t="s">
        <v>9</v>
      </c>
      <c r="B38" s="20" t="s">
        <v>108</v>
      </c>
      <c r="C38" s="19">
        <v>2</v>
      </c>
      <c r="D38" s="19">
        <v>1</v>
      </c>
      <c r="E38" s="19">
        <v>3</v>
      </c>
      <c r="F38" s="19">
        <v>0</v>
      </c>
      <c r="G38" s="19">
        <v>3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</row>
    <row r="39" spans="1:15" ht="25.5" customHeight="1" x14ac:dyDescent="0.2">
      <c r="A39" s="71" t="s">
        <v>10</v>
      </c>
      <c r="B39" s="82" t="s">
        <v>109</v>
      </c>
      <c r="C39" s="3">
        <v>2</v>
      </c>
      <c r="D39" s="3">
        <v>0</v>
      </c>
      <c r="E39" s="3">
        <v>2</v>
      </c>
      <c r="F39" s="3">
        <v>0</v>
      </c>
      <c r="G39" s="3">
        <v>2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</row>
    <row r="40" spans="1:15" ht="25.5" customHeight="1" x14ac:dyDescent="0.2">
      <c r="A40" s="71" t="s">
        <v>11</v>
      </c>
      <c r="B40" s="82" t="s">
        <v>110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</row>
    <row r="41" spans="1:15" s="2" customFormat="1" ht="25.5" customHeight="1" x14ac:dyDescent="0.2">
      <c r="A41" s="60" t="s">
        <v>12</v>
      </c>
      <c r="B41" s="43" t="s">
        <v>35</v>
      </c>
      <c r="C41" s="44">
        <f>SUM(C33:C40)</f>
        <v>110</v>
      </c>
      <c r="D41" s="44">
        <f>SUM(D33:D40)</f>
        <v>48</v>
      </c>
      <c r="E41" s="44">
        <f>SUM(E33:E40)</f>
        <v>158</v>
      </c>
      <c r="F41" s="44">
        <f>SUM(F33:F40)</f>
        <v>26</v>
      </c>
      <c r="G41" s="44">
        <f>SUM(G33:G40)</f>
        <v>132</v>
      </c>
      <c r="H41" s="44">
        <f t="shared" ref="H41:O41" si="1">SUM(H33:H40)</f>
        <v>0</v>
      </c>
      <c r="I41" s="44">
        <f t="shared" si="1"/>
        <v>0</v>
      </c>
      <c r="J41" s="44">
        <f t="shared" si="1"/>
        <v>0</v>
      </c>
      <c r="K41" s="44">
        <f t="shared" si="1"/>
        <v>0</v>
      </c>
      <c r="L41" s="44">
        <f t="shared" si="1"/>
        <v>0</v>
      </c>
      <c r="M41" s="44">
        <f t="shared" si="1"/>
        <v>0</v>
      </c>
      <c r="N41" s="44">
        <f t="shared" si="1"/>
        <v>0</v>
      </c>
      <c r="O41" s="44">
        <f t="shared" si="1"/>
        <v>0</v>
      </c>
    </row>
    <row r="43" spans="1:15" x14ac:dyDescent="0.2">
      <c r="B43" s="13" t="s">
        <v>90</v>
      </c>
    </row>
    <row r="44" spans="1:15" x14ac:dyDescent="0.2">
      <c r="B44" s="32" t="s">
        <v>68</v>
      </c>
    </row>
    <row r="45" spans="1:15" x14ac:dyDescent="0.2">
      <c r="B45" s="4"/>
      <c r="C45" s="4"/>
    </row>
  </sheetData>
  <mergeCells count="26">
    <mergeCell ref="M24:O24"/>
    <mergeCell ref="M25:O25"/>
    <mergeCell ref="B5:O5"/>
    <mergeCell ref="H7:I7"/>
    <mergeCell ref="J7:J8"/>
    <mergeCell ref="K7:O7"/>
    <mergeCell ref="E7:E8"/>
    <mergeCell ref="G7:G8"/>
    <mergeCell ref="F7:F8"/>
    <mergeCell ref="A7:A8"/>
    <mergeCell ref="B7:B8"/>
    <mergeCell ref="C7:C8"/>
    <mergeCell ref="D7:D8"/>
    <mergeCell ref="A30:A31"/>
    <mergeCell ref="B30:B31"/>
    <mergeCell ref="C30:C31"/>
    <mergeCell ref="D30:D31"/>
    <mergeCell ref="K26:M26"/>
    <mergeCell ref="K27:M27"/>
    <mergeCell ref="B28:N28"/>
    <mergeCell ref="G30:G31"/>
    <mergeCell ref="H30:I30"/>
    <mergeCell ref="J30:J31"/>
    <mergeCell ref="K30:O30"/>
    <mergeCell ref="E30:E31"/>
    <mergeCell ref="F30:F31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45"/>
  <sheetViews>
    <sheetView view="pageBreakPreview" zoomScale="90" zoomScaleNormal="60" zoomScaleSheetLayoutView="90" workbookViewId="0">
      <selection activeCell="G11" sqref="G11"/>
    </sheetView>
  </sheetViews>
  <sheetFormatPr defaultRowHeight="12.75" x14ac:dyDescent="0.2"/>
  <cols>
    <col min="1" max="1" width="4.85546875" customWidth="1"/>
    <col min="2" max="2" width="21.28515625" customWidth="1"/>
    <col min="3" max="15" width="9.28515625" customWidth="1"/>
  </cols>
  <sheetData>
    <row r="1" spans="1:16" x14ac:dyDescent="0.2">
      <c r="A1" s="2" t="s">
        <v>0</v>
      </c>
      <c r="L1" s="2" t="s">
        <v>200</v>
      </c>
    </row>
    <row r="2" spans="1:16" x14ac:dyDescent="0.2">
      <c r="A2" s="2" t="s">
        <v>1</v>
      </c>
      <c r="J2" s="2"/>
      <c r="L2" s="2" t="s">
        <v>27</v>
      </c>
    </row>
    <row r="3" spans="1:16" ht="12" customHeight="1" x14ac:dyDescent="0.2">
      <c r="J3" s="2"/>
    </row>
    <row r="5" spans="1:16" x14ac:dyDescent="0.2">
      <c r="B5" s="105" t="s">
        <v>231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ht="2.2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5.5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81.7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138</v>
      </c>
      <c r="N8" s="38" t="s">
        <v>124</v>
      </c>
      <c r="O8" s="38" t="s">
        <v>157</v>
      </c>
      <c r="P8" s="33"/>
    </row>
    <row r="9" spans="1:16" ht="12.75" customHeight="1" x14ac:dyDescent="0.2">
      <c r="A9" s="5">
        <v>1</v>
      </c>
      <c r="B9" s="5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82" t="s">
        <v>139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58" t="s">
        <v>5</v>
      </c>
      <c r="B11" s="82" t="s">
        <v>97</v>
      </c>
      <c r="C11" s="3">
        <v>13</v>
      </c>
      <c r="D11" s="3"/>
      <c r="E11" s="3">
        <v>13</v>
      </c>
      <c r="F11" s="3">
        <v>0</v>
      </c>
      <c r="G11" s="3">
        <v>13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58" t="s">
        <v>6</v>
      </c>
      <c r="B12" s="20" t="s">
        <v>98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7</v>
      </c>
      <c r="B13" s="82" t="s">
        <v>99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8" t="s">
        <v>8</v>
      </c>
      <c r="B14" s="79" t="s">
        <v>135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s="13" customFormat="1" ht="25.5" customHeight="1" x14ac:dyDescent="0.2">
      <c r="A15" s="59" t="s">
        <v>9</v>
      </c>
      <c r="B15" s="20" t="s">
        <v>100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16" ht="25.5" customHeight="1" x14ac:dyDescent="0.2">
      <c r="A16" s="58" t="s">
        <v>10</v>
      </c>
      <c r="B16" s="82" t="s">
        <v>101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8" t="s">
        <v>11</v>
      </c>
      <c r="B17" s="82" t="s">
        <v>102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s="64" customFormat="1" ht="25.5" customHeight="1" x14ac:dyDescent="0.2">
      <c r="A18" s="60" t="s">
        <v>12</v>
      </c>
      <c r="B18" s="48" t="s">
        <v>16</v>
      </c>
      <c r="C18" s="52">
        <f>SUM(C10:C17)</f>
        <v>13</v>
      </c>
      <c r="D18" s="52">
        <f>SUM(D10:D17)</f>
        <v>0</v>
      </c>
      <c r="E18" s="52">
        <f>SUM(E10:E17)</f>
        <v>13</v>
      </c>
      <c r="F18" s="52">
        <f>SUM(F10:F17)</f>
        <v>0</v>
      </c>
      <c r="G18" s="52">
        <f>SUM(G10:G17)</f>
        <v>13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f t="shared" ref="M18" si="0">SUM(M10:M17)</f>
        <v>0</v>
      </c>
      <c r="N18" s="52">
        <v>0</v>
      </c>
      <c r="O18" s="52">
        <v>0</v>
      </c>
    </row>
    <row r="19" spans="1:16" x14ac:dyDescent="0.2">
      <c r="F19" s="21"/>
      <c r="G19" s="26"/>
    </row>
    <row r="20" spans="1:16" x14ac:dyDescent="0.2">
      <c r="B20" s="13" t="s">
        <v>88</v>
      </c>
    </row>
    <row r="21" spans="1:16" x14ac:dyDescent="0.2">
      <c r="B21" s="13" t="s">
        <v>67</v>
      </c>
    </row>
    <row r="22" spans="1:16" x14ac:dyDescent="0.2">
      <c r="B22" s="4"/>
      <c r="C22" s="4"/>
    </row>
    <row r="24" spans="1:16" ht="18.75" x14ac:dyDescent="0.3">
      <c r="A24" s="2" t="s">
        <v>28</v>
      </c>
      <c r="B24" s="2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ht="18.75" x14ac:dyDescent="0.3">
      <c r="A25" s="2" t="s">
        <v>29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2" t="s">
        <v>174</v>
      </c>
      <c r="M25" s="2"/>
      <c r="N25" s="2"/>
    </row>
    <row r="26" spans="1:16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2"/>
      <c r="K26" s="2"/>
      <c r="L26" s="2" t="s">
        <v>43</v>
      </c>
      <c r="M26" s="2"/>
      <c r="N26" s="2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2"/>
      <c r="K27" s="2"/>
      <c r="L27" s="2"/>
      <c r="N27" s="14"/>
    </row>
    <row r="28" spans="1:16" ht="18.75" x14ac:dyDescent="0.3">
      <c r="A28" s="14"/>
      <c r="B28" s="105" t="s">
        <v>228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6" x14ac:dyDescent="0.2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6" s="34" customFormat="1" ht="25.5" customHeight="1" x14ac:dyDescent="0.2">
      <c r="A30" s="115" t="s">
        <v>164</v>
      </c>
      <c r="B30" s="115" t="s">
        <v>76</v>
      </c>
      <c r="C30" s="119" t="s">
        <v>112</v>
      </c>
      <c r="D30" s="119" t="s">
        <v>131</v>
      </c>
      <c r="E30" s="119" t="s">
        <v>30</v>
      </c>
      <c r="F30" s="119" t="s">
        <v>113</v>
      </c>
      <c r="G30" s="119" t="s">
        <v>114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4"/>
      <c r="P30" s="33"/>
    </row>
    <row r="31" spans="1:16" s="34" customFormat="1" ht="99" customHeight="1" x14ac:dyDescent="0.2">
      <c r="A31" s="116"/>
      <c r="B31" s="116"/>
      <c r="C31" s="120"/>
      <c r="D31" s="120"/>
      <c r="E31" s="120"/>
      <c r="F31" s="120"/>
      <c r="G31" s="120"/>
      <c r="H31" s="38" t="s">
        <v>79</v>
      </c>
      <c r="I31" s="38" t="s">
        <v>56</v>
      </c>
      <c r="J31" s="120"/>
      <c r="K31" s="38" t="s">
        <v>116</v>
      </c>
      <c r="L31" s="38" t="s">
        <v>158</v>
      </c>
      <c r="M31" s="38" t="s">
        <v>118</v>
      </c>
      <c r="N31" s="38" t="s">
        <v>145</v>
      </c>
      <c r="O31" s="38" t="s">
        <v>146</v>
      </c>
      <c r="P31" s="33"/>
    </row>
    <row r="32" spans="1:16" ht="12.75" customHeight="1" x14ac:dyDescent="0.2">
      <c r="A32" s="5">
        <v>1</v>
      </c>
      <c r="B32" s="5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9">
        <v>8</v>
      </c>
      <c r="I32" s="9">
        <v>9</v>
      </c>
      <c r="J32" s="9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ht="25.5" customHeight="1" x14ac:dyDescent="0.2">
      <c r="A33" s="58" t="s">
        <v>4</v>
      </c>
      <c r="B33" s="82" t="s">
        <v>104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 ht="25.5" customHeight="1" x14ac:dyDescent="0.2">
      <c r="A34" s="58" t="s">
        <v>5</v>
      </c>
      <c r="B34" s="82" t="s">
        <v>105</v>
      </c>
      <c r="C34" s="3">
        <v>13</v>
      </c>
      <c r="D34" s="3">
        <v>0</v>
      </c>
      <c r="E34" s="3">
        <v>13</v>
      </c>
      <c r="F34" s="3">
        <v>0</v>
      </c>
      <c r="G34" s="3">
        <v>13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25.5" customHeight="1" x14ac:dyDescent="0.2">
      <c r="A35" s="58" t="s">
        <v>6</v>
      </c>
      <c r="B35" s="20" t="s">
        <v>106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</row>
    <row r="36" spans="1:15" ht="25.5" customHeight="1" x14ac:dyDescent="0.2">
      <c r="A36" s="58" t="s">
        <v>7</v>
      </c>
      <c r="B36" s="82" t="s">
        <v>107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58" t="s">
        <v>8</v>
      </c>
      <c r="B37" s="16" t="s">
        <v>120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s="13" customFormat="1" ht="25.5" customHeight="1" x14ac:dyDescent="0.2">
      <c r="A38" s="59" t="s">
        <v>9</v>
      </c>
      <c r="B38" s="20" t="s">
        <v>108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</row>
    <row r="39" spans="1:15" ht="25.5" customHeight="1" x14ac:dyDescent="0.2">
      <c r="A39" s="58" t="s">
        <v>10</v>
      </c>
      <c r="B39" s="82" t="s">
        <v>109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</row>
    <row r="40" spans="1:15" ht="25.5" customHeight="1" x14ac:dyDescent="0.2">
      <c r="A40" s="58" t="s">
        <v>11</v>
      </c>
      <c r="B40" s="82" t="s">
        <v>110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</row>
    <row r="41" spans="1:15" s="2" customFormat="1" ht="25.5" customHeight="1" x14ac:dyDescent="0.2">
      <c r="A41" s="60" t="s">
        <v>12</v>
      </c>
      <c r="B41" s="43" t="s">
        <v>35</v>
      </c>
      <c r="C41" s="44">
        <f t="shared" ref="C41:O41" si="1">SUM(C33:C40)</f>
        <v>13</v>
      </c>
      <c r="D41" s="44">
        <f t="shared" si="1"/>
        <v>0</v>
      </c>
      <c r="E41" s="44">
        <f t="shared" si="1"/>
        <v>13</v>
      </c>
      <c r="F41" s="44">
        <f t="shared" si="1"/>
        <v>0</v>
      </c>
      <c r="G41" s="44">
        <f t="shared" si="1"/>
        <v>13</v>
      </c>
      <c r="H41" s="44">
        <f t="shared" si="1"/>
        <v>0</v>
      </c>
      <c r="I41" s="44">
        <f t="shared" si="1"/>
        <v>0</v>
      </c>
      <c r="J41" s="44">
        <f t="shared" si="1"/>
        <v>0</v>
      </c>
      <c r="K41" s="44">
        <f t="shared" si="1"/>
        <v>0</v>
      </c>
      <c r="L41" s="44">
        <f t="shared" si="1"/>
        <v>0</v>
      </c>
      <c r="M41" s="44">
        <f t="shared" si="1"/>
        <v>0</v>
      </c>
      <c r="N41" s="44">
        <f t="shared" si="1"/>
        <v>0</v>
      </c>
      <c r="O41" s="44">
        <f t="shared" si="1"/>
        <v>0</v>
      </c>
    </row>
    <row r="43" spans="1:15" x14ac:dyDescent="0.2">
      <c r="B43" s="13" t="s">
        <v>91</v>
      </c>
    </row>
    <row r="44" spans="1:15" x14ac:dyDescent="0.2">
      <c r="B44" s="13" t="s">
        <v>68</v>
      </c>
    </row>
    <row r="45" spans="1:15" x14ac:dyDescent="0.2">
      <c r="B45" s="4"/>
      <c r="C45" s="4"/>
    </row>
  </sheetData>
  <mergeCells count="22">
    <mergeCell ref="B5:O5"/>
    <mergeCell ref="H7:I7"/>
    <mergeCell ref="J7:J8"/>
    <mergeCell ref="K7:O7"/>
    <mergeCell ref="E7:E8"/>
    <mergeCell ref="G7:G8"/>
    <mergeCell ref="F7:F8"/>
    <mergeCell ref="A30:A31"/>
    <mergeCell ref="B30:B31"/>
    <mergeCell ref="C30:C31"/>
    <mergeCell ref="D30:D31"/>
    <mergeCell ref="A7:A8"/>
    <mergeCell ref="B7:B8"/>
    <mergeCell ref="C7:C8"/>
    <mergeCell ref="D7:D8"/>
    <mergeCell ref="J30:J31"/>
    <mergeCell ref="K30:O30"/>
    <mergeCell ref="B28:N28"/>
    <mergeCell ref="E30:E31"/>
    <mergeCell ref="F30:F31"/>
    <mergeCell ref="G30:G31"/>
    <mergeCell ref="H30:I30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44"/>
  <sheetViews>
    <sheetView view="pageBreakPreview" topLeftCell="B1" zoomScale="90" zoomScaleNormal="75" zoomScaleSheetLayoutView="90" workbookViewId="0">
      <selection activeCell="O30" sqref="O30:O40"/>
    </sheetView>
  </sheetViews>
  <sheetFormatPr defaultRowHeight="12.75" x14ac:dyDescent="0.2"/>
  <cols>
    <col min="1" max="1" width="4.85546875" customWidth="1"/>
    <col min="2" max="2" width="22.28515625" customWidth="1"/>
    <col min="3" max="15" width="9.28515625" customWidth="1"/>
  </cols>
  <sheetData>
    <row r="1" spans="1:16" x14ac:dyDescent="0.2">
      <c r="A1" s="2" t="s">
        <v>0</v>
      </c>
      <c r="M1" s="2" t="s">
        <v>201</v>
      </c>
    </row>
    <row r="2" spans="1:16" x14ac:dyDescent="0.2">
      <c r="A2" s="2" t="s">
        <v>1</v>
      </c>
      <c r="J2" s="1"/>
      <c r="K2" s="2"/>
      <c r="M2" s="2" t="s">
        <v>47</v>
      </c>
    </row>
    <row r="3" spans="1:16" x14ac:dyDescent="0.2">
      <c r="B3" s="105" t="s">
        <v>221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</row>
    <row r="4" spans="1:16" x14ac:dyDescent="0.2">
      <c r="B4" s="8"/>
      <c r="C4" s="8"/>
      <c r="D4" s="8"/>
      <c r="E4" s="8"/>
      <c r="F4" s="8"/>
      <c r="G4" s="8"/>
      <c r="H4" s="8"/>
      <c r="I4" s="8"/>
      <c r="J4" s="8"/>
      <c r="K4" s="8"/>
    </row>
    <row r="5" spans="1:16" s="34" customFormat="1" ht="25.5" customHeight="1" x14ac:dyDescent="0.2">
      <c r="A5" s="124" t="s">
        <v>165</v>
      </c>
      <c r="B5" s="124" t="s">
        <v>77</v>
      </c>
      <c r="C5" s="109" t="s">
        <v>128</v>
      </c>
      <c r="D5" s="109" t="s">
        <v>129</v>
      </c>
      <c r="E5" s="119" t="s">
        <v>15</v>
      </c>
      <c r="F5" s="109" t="s">
        <v>130</v>
      </c>
      <c r="G5" s="109" t="s">
        <v>127</v>
      </c>
      <c r="H5" s="110" t="s">
        <v>54</v>
      </c>
      <c r="I5" s="111"/>
      <c r="J5" s="109" t="s">
        <v>2</v>
      </c>
      <c r="K5" s="112" t="s">
        <v>3</v>
      </c>
      <c r="L5" s="113"/>
      <c r="M5" s="113"/>
      <c r="N5" s="113"/>
      <c r="O5" s="114"/>
      <c r="P5" s="33"/>
    </row>
    <row r="6" spans="1:16" s="34" customFormat="1" ht="111" customHeight="1" x14ac:dyDescent="0.2">
      <c r="A6" s="124"/>
      <c r="B6" s="124"/>
      <c r="C6" s="109"/>
      <c r="D6" s="109"/>
      <c r="E6" s="120"/>
      <c r="F6" s="109"/>
      <c r="G6" s="109"/>
      <c r="H6" s="38" t="s">
        <v>80</v>
      </c>
      <c r="I6" s="38" t="s">
        <v>53</v>
      </c>
      <c r="J6" s="109"/>
      <c r="K6" s="38" t="s">
        <v>133</v>
      </c>
      <c r="L6" s="38" t="s">
        <v>122</v>
      </c>
      <c r="M6" s="38" t="s">
        <v>138</v>
      </c>
      <c r="N6" s="38" t="s">
        <v>124</v>
      </c>
      <c r="O6" s="38" t="s">
        <v>123</v>
      </c>
      <c r="P6" s="33"/>
    </row>
    <row r="7" spans="1:16" ht="12.75" customHeight="1" x14ac:dyDescent="0.2">
      <c r="A7" s="5">
        <v>1</v>
      </c>
      <c r="B7" s="5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</row>
    <row r="8" spans="1:16" ht="25.5" customHeight="1" x14ac:dyDescent="0.2">
      <c r="A8" s="58" t="s">
        <v>4</v>
      </c>
      <c r="B8" s="28" t="s">
        <v>95</v>
      </c>
      <c r="C8" s="22">
        <v>2282</v>
      </c>
      <c r="D8" s="22">
        <v>686</v>
      </c>
      <c r="E8" s="22">
        <v>2968</v>
      </c>
      <c r="F8" s="22">
        <v>699</v>
      </c>
      <c r="G8" s="22">
        <v>2269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</row>
    <row r="9" spans="1:16" s="95" customFormat="1" ht="25.5" customHeight="1" x14ac:dyDescent="0.2">
      <c r="A9" s="93" t="s">
        <v>5</v>
      </c>
      <c r="B9" s="102" t="s">
        <v>139</v>
      </c>
      <c r="C9" s="89">
        <v>19793</v>
      </c>
      <c r="D9" s="89">
        <v>5548</v>
      </c>
      <c r="E9" s="89">
        <v>25341</v>
      </c>
      <c r="F9" s="89">
        <v>5577</v>
      </c>
      <c r="G9" s="89">
        <v>19764</v>
      </c>
      <c r="H9" s="89">
        <v>293</v>
      </c>
      <c r="I9" s="89">
        <v>99</v>
      </c>
      <c r="J9" s="89">
        <v>60</v>
      </c>
      <c r="K9" s="89">
        <v>0</v>
      </c>
      <c r="L9" s="89">
        <v>0</v>
      </c>
      <c r="M9" s="89">
        <v>0</v>
      </c>
      <c r="N9" s="89">
        <v>55</v>
      </c>
      <c r="O9" s="89">
        <v>6</v>
      </c>
    </row>
    <row r="10" spans="1:16" ht="25.5" customHeight="1" x14ac:dyDescent="0.2">
      <c r="A10" s="58" t="s">
        <v>6</v>
      </c>
      <c r="B10" s="82" t="s">
        <v>97</v>
      </c>
      <c r="C10" s="22">
        <v>7376</v>
      </c>
      <c r="D10" s="22">
        <v>1634</v>
      </c>
      <c r="E10" s="22">
        <v>9010</v>
      </c>
      <c r="F10" s="22">
        <v>1215</v>
      </c>
      <c r="G10" s="22">
        <v>7795</v>
      </c>
      <c r="H10" s="22">
        <v>403</v>
      </c>
      <c r="I10" s="22">
        <v>102</v>
      </c>
      <c r="J10" s="22">
        <v>0</v>
      </c>
      <c r="K10" s="22">
        <v>21</v>
      </c>
      <c r="L10" s="22">
        <v>0</v>
      </c>
      <c r="M10" s="22">
        <v>0</v>
      </c>
      <c r="N10" s="22">
        <v>27</v>
      </c>
      <c r="O10" s="22">
        <v>7</v>
      </c>
    </row>
    <row r="11" spans="1:16" ht="25.5" customHeight="1" x14ac:dyDescent="0.2">
      <c r="A11" s="58" t="s">
        <v>7</v>
      </c>
      <c r="B11" s="20" t="s">
        <v>98</v>
      </c>
      <c r="C11" s="22">
        <v>1373</v>
      </c>
      <c r="D11" s="22">
        <v>1914</v>
      </c>
      <c r="E11" s="22">
        <v>3287</v>
      </c>
      <c r="F11" s="22">
        <v>1795</v>
      </c>
      <c r="G11" s="22">
        <v>1492</v>
      </c>
      <c r="H11" s="22">
        <v>172</v>
      </c>
      <c r="I11" s="22">
        <v>17</v>
      </c>
      <c r="J11" s="22">
        <v>0</v>
      </c>
      <c r="K11" s="22">
        <v>52</v>
      </c>
      <c r="L11" s="22">
        <v>0</v>
      </c>
      <c r="M11" s="22">
        <v>0</v>
      </c>
      <c r="N11" s="22">
        <v>3</v>
      </c>
      <c r="O11" s="22">
        <v>1</v>
      </c>
    </row>
    <row r="12" spans="1:16" ht="25.5" customHeight="1" x14ac:dyDescent="0.2">
      <c r="A12" s="58" t="s">
        <v>8</v>
      </c>
      <c r="B12" s="82" t="s">
        <v>99</v>
      </c>
      <c r="C12" s="22">
        <v>15435</v>
      </c>
      <c r="D12" s="22">
        <v>2788</v>
      </c>
      <c r="E12" s="89">
        <v>18223</v>
      </c>
      <c r="F12" s="22">
        <v>2936</v>
      </c>
      <c r="G12" s="22">
        <v>15287</v>
      </c>
      <c r="H12" s="22">
        <v>200</v>
      </c>
      <c r="I12" s="22">
        <v>37</v>
      </c>
      <c r="J12" s="22">
        <v>0</v>
      </c>
      <c r="K12" s="22">
        <v>72</v>
      </c>
      <c r="L12" s="22">
        <v>0</v>
      </c>
      <c r="M12" s="22">
        <v>0</v>
      </c>
      <c r="N12" s="22">
        <v>3</v>
      </c>
      <c r="O12" s="22">
        <v>0</v>
      </c>
    </row>
    <row r="13" spans="1:16" ht="25.5" customHeight="1" x14ac:dyDescent="0.2">
      <c r="A13" s="58" t="s">
        <v>9</v>
      </c>
      <c r="B13" s="17" t="s">
        <v>135</v>
      </c>
      <c r="C13" s="22">
        <v>2770</v>
      </c>
      <c r="D13" s="22">
        <v>868</v>
      </c>
      <c r="E13" s="22">
        <v>3638</v>
      </c>
      <c r="F13" s="22">
        <v>876</v>
      </c>
      <c r="G13" s="22">
        <v>2762</v>
      </c>
      <c r="H13" s="22">
        <v>46</v>
      </c>
      <c r="I13" s="22">
        <v>22</v>
      </c>
      <c r="J13" s="22">
        <v>0</v>
      </c>
      <c r="K13" s="22">
        <v>0</v>
      </c>
      <c r="L13" s="22">
        <v>0</v>
      </c>
      <c r="M13" s="22">
        <v>0</v>
      </c>
      <c r="N13" s="22">
        <v>11</v>
      </c>
      <c r="O13" s="22">
        <v>1</v>
      </c>
    </row>
    <row r="14" spans="1:16" s="13" customFormat="1" ht="25.5" customHeight="1" x14ac:dyDescent="0.2">
      <c r="A14" s="59" t="s">
        <v>10</v>
      </c>
      <c r="B14" s="20" t="s">
        <v>100</v>
      </c>
      <c r="C14" s="22">
        <v>6424</v>
      </c>
      <c r="D14" s="22">
        <v>1605</v>
      </c>
      <c r="E14" s="22">
        <v>8029</v>
      </c>
      <c r="F14" s="22">
        <v>1751</v>
      </c>
      <c r="G14" s="22">
        <v>6278</v>
      </c>
      <c r="H14" s="22">
        <v>69</v>
      </c>
      <c r="I14" s="22">
        <v>10</v>
      </c>
      <c r="J14" s="22">
        <v>0</v>
      </c>
      <c r="K14" s="22">
        <v>74</v>
      </c>
      <c r="L14" s="22">
        <v>0</v>
      </c>
      <c r="M14" s="22">
        <v>0</v>
      </c>
      <c r="N14" s="22">
        <v>5</v>
      </c>
      <c r="O14" s="22">
        <v>0</v>
      </c>
    </row>
    <row r="15" spans="1:16" ht="25.5" customHeight="1" x14ac:dyDescent="0.2">
      <c r="A15" s="58" t="s">
        <v>11</v>
      </c>
      <c r="B15" s="82" t="s">
        <v>101</v>
      </c>
      <c r="C15" s="22">
        <v>2618</v>
      </c>
      <c r="D15" s="22">
        <v>1676</v>
      </c>
      <c r="E15" s="22">
        <v>4294</v>
      </c>
      <c r="F15" s="22">
        <v>1579</v>
      </c>
      <c r="G15" s="22">
        <v>2715</v>
      </c>
      <c r="H15" s="22">
        <v>26</v>
      </c>
      <c r="I15" s="22">
        <v>6</v>
      </c>
      <c r="J15" s="22">
        <v>0</v>
      </c>
      <c r="K15" s="22">
        <v>0</v>
      </c>
      <c r="L15" s="22">
        <v>0</v>
      </c>
      <c r="M15" s="22">
        <v>0</v>
      </c>
      <c r="N15" s="22">
        <v>2</v>
      </c>
      <c r="O15" s="22">
        <v>1</v>
      </c>
    </row>
    <row r="16" spans="1:16" ht="25.5" customHeight="1" x14ac:dyDescent="0.2">
      <c r="A16" s="58" t="s">
        <v>12</v>
      </c>
      <c r="B16" s="82" t="s">
        <v>102</v>
      </c>
      <c r="C16" s="22">
        <v>816</v>
      </c>
      <c r="D16" s="22">
        <v>831</v>
      </c>
      <c r="E16" s="22">
        <v>1647</v>
      </c>
      <c r="F16" s="22">
        <v>937</v>
      </c>
      <c r="G16" s="22">
        <v>710</v>
      </c>
      <c r="H16" s="22">
        <v>7</v>
      </c>
      <c r="I16" s="22">
        <v>3</v>
      </c>
      <c r="J16" s="22">
        <v>4</v>
      </c>
      <c r="K16" s="22">
        <v>10</v>
      </c>
      <c r="L16" s="22">
        <v>0</v>
      </c>
      <c r="M16" s="22">
        <v>0</v>
      </c>
      <c r="N16" s="22">
        <v>0</v>
      </c>
      <c r="O16" s="22">
        <v>0</v>
      </c>
    </row>
    <row r="17" spans="1:16" s="95" customFormat="1" ht="25.5" customHeight="1" x14ac:dyDescent="0.2">
      <c r="A17" s="96" t="s">
        <v>64</v>
      </c>
      <c r="B17" s="97" t="s">
        <v>214</v>
      </c>
      <c r="C17" s="89">
        <v>6961</v>
      </c>
      <c r="D17" s="89">
        <v>713</v>
      </c>
      <c r="E17" s="89">
        <v>7674</v>
      </c>
      <c r="F17" s="89">
        <v>1272</v>
      </c>
      <c r="G17" s="89">
        <v>6402</v>
      </c>
      <c r="H17" s="89">
        <v>61</v>
      </c>
      <c r="I17" s="89">
        <v>0</v>
      </c>
      <c r="J17" s="89">
        <v>11</v>
      </c>
      <c r="K17" s="89">
        <v>0</v>
      </c>
      <c r="L17" s="89">
        <v>0</v>
      </c>
      <c r="M17" s="89">
        <v>0</v>
      </c>
      <c r="N17" s="89">
        <v>21</v>
      </c>
      <c r="O17" s="89">
        <v>0</v>
      </c>
    </row>
    <row r="18" spans="1:16" s="2" customFormat="1" ht="25.5" customHeight="1" x14ac:dyDescent="0.2">
      <c r="A18" s="60" t="s">
        <v>93</v>
      </c>
      <c r="B18" s="43" t="s">
        <v>16</v>
      </c>
      <c r="C18" s="47">
        <f t="shared" ref="C18:O18" si="0">SUM(C8:C17)</f>
        <v>65848</v>
      </c>
      <c r="D18" s="47">
        <f t="shared" si="0"/>
        <v>18263</v>
      </c>
      <c r="E18" s="47">
        <f t="shared" si="0"/>
        <v>84111</v>
      </c>
      <c r="F18" s="47">
        <f t="shared" si="0"/>
        <v>18637</v>
      </c>
      <c r="G18" s="47">
        <f t="shared" si="0"/>
        <v>65474</v>
      </c>
      <c r="H18" s="47">
        <f t="shared" si="0"/>
        <v>1277</v>
      </c>
      <c r="I18" s="47">
        <f t="shared" si="0"/>
        <v>296</v>
      </c>
      <c r="J18" s="47">
        <f t="shared" si="0"/>
        <v>75</v>
      </c>
      <c r="K18" s="47">
        <f t="shared" si="0"/>
        <v>229</v>
      </c>
      <c r="L18" s="47">
        <f t="shared" si="0"/>
        <v>0</v>
      </c>
      <c r="M18" s="47">
        <f t="shared" si="0"/>
        <v>0</v>
      </c>
      <c r="N18" s="47">
        <f t="shared" si="0"/>
        <v>127</v>
      </c>
      <c r="O18" s="47">
        <f t="shared" si="0"/>
        <v>16</v>
      </c>
    </row>
    <row r="19" spans="1:16" x14ac:dyDescent="0.2">
      <c r="B19" s="13" t="s">
        <v>88</v>
      </c>
    </row>
    <row r="20" spans="1:16" x14ac:dyDescent="0.2">
      <c r="B20" s="32" t="s">
        <v>67</v>
      </c>
    </row>
    <row r="21" spans="1:16" x14ac:dyDescent="0.2">
      <c r="B21" s="4"/>
      <c r="C21" s="4"/>
    </row>
    <row r="23" spans="1:16" ht="18.75" x14ac:dyDescent="0.3">
      <c r="A23" s="2" t="s">
        <v>28</v>
      </c>
      <c r="B23" s="2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23" t="s">
        <v>173</v>
      </c>
      <c r="N23" s="123"/>
      <c r="O23" s="123"/>
    </row>
    <row r="24" spans="1:16" ht="18.75" x14ac:dyDescent="0.3">
      <c r="A24" s="2" t="s">
        <v>29</v>
      </c>
      <c r="B24" s="2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2" t="s">
        <v>48</v>
      </c>
      <c r="N24" s="2"/>
      <c r="O24" s="2"/>
    </row>
    <row r="25" spans="1:16" ht="18.75" x14ac:dyDescent="0.3">
      <c r="A25" s="14"/>
      <c r="B25" s="105" t="s">
        <v>227</v>
      </c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</row>
    <row r="26" spans="1:16" x14ac:dyDescent="0.2"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16" s="34" customFormat="1" ht="25.5" customHeight="1" x14ac:dyDescent="0.2">
      <c r="A27" s="115" t="s">
        <v>164</v>
      </c>
      <c r="B27" s="124" t="s">
        <v>76</v>
      </c>
      <c r="C27" s="119" t="s">
        <v>112</v>
      </c>
      <c r="D27" s="119" t="s">
        <v>131</v>
      </c>
      <c r="E27" s="119" t="s">
        <v>30</v>
      </c>
      <c r="F27" s="119" t="s">
        <v>113</v>
      </c>
      <c r="G27" s="119" t="s">
        <v>114</v>
      </c>
      <c r="H27" s="110" t="s">
        <v>55</v>
      </c>
      <c r="I27" s="111"/>
      <c r="J27" s="119" t="s">
        <v>33</v>
      </c>
      <c r="K27" s="112" t="s">
        <v>34</v>
      </c>
      <c r="L27" s="113"/>
      <c r="M27" s="113"/>
      <c r="N27" s="113"/>
      <c r="O27" s="114"/>
      <c r="P27" s="33"/>
    </row>
    <row r="28" spans="1:16" s="34" customFormat="1" ht="96" customHeight="1" x14ac:dyDescent="0.2">
      <c r="A28" s="116"/>
      <c r="B28" s="124"/>
      <c r="C28" s="120"/>
      <c r="D28" s="120"/>
      <c r="E28" s="120"/>
      <c r="F28" s="120"/>
      <c r="G28" s="120"/>
      <c r="H28" s="38" t="s">
        <v>79</v>
      </c>
      <c r="I28" s="38" t="s">
        <v>56</v>
      </c>
      <c r="J28" s="120"/>
      <c r="K28" s="38" t="s">
        <v>116</v>
      </c>
      <c r="L28" s="38" t="s">
        <v>115</v>
      </c>
      <c r="M28" s="38" t="s">
        <v>58</v>
      </c>
      <c r="N28" s="38" t="s">
        <v>145</v>
      </c>
      <c r="O28" s="38" t="s">
        <v>146</v>
      </c>
      <c r="P28" s="33"/>
    </row>
    <row r="29" spans="1:16" ht="12.75" customHeight="1" x14ac:dyDescent="0.2">
      <c r="A29" s="5">
        <v>1</v>
      </c>
      <c r="B29" s="5">
        <v>2</v>
      </c>
      <c r="C29" s="5">
        <v>3</v>
      </c>
      <c r="D29" s="5">
        <v>4</v>
      </c>
      <c r="E29" s="5">
        <v>5</v>
      </c>
      <c r="F29" s="5">
        <v>6</v>
      </c>
      <c r="G29" s="5">
        <v>7</v>
      </c>
      <c r="H29" s="5">
        <v>8</v>
      </c>
      <c r="I29" s="9">
        <v>9</v>
      </c>
      <c r="J29" s="9">
        <v>10</v>
      </c>
      <c r="K29" s="5">
        <v>11</v>
      </c>
      <c r="L29" s="5">
        <v>12</v>
      </c>
      <c r="M29" s="5">
        <v>13</v>
      </c>
      <c r="N29" s="5">
        <v>14</v>
      </c>
      <c r="O29" s="5">
        <v>15</v>
      </c>
    </row>
    <row r="30" spans="1:16" ht="25.5" customHeight="1" x14ac:dyDescent="0.2">
      <c r="A30" s="58" t="s">
        <v>4</v>
      </c>
      <c r="B30" s="20" t="s">
        <v>103</v>
      </c>
      <c r="C30" s="3">
        <v>2282</v>
      </c>
      <c r="D30" s="3">
        <v>686</v>
      </c>
      <c r="E30" s="3">
        <v>2968</v>
      </c>
      <c r="F30" s="3">
        <v>699</v>
      </c>
      <c r="G30" s="3">
        <v>2269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</row>
    <row r="31" spans="1:16" s="95" customFormat="1" ht="25.5" customHeight="1" x14ac:dyDescent="0.2">
      <c r="A31" s="93" t="s">
        <v>5</v>
      </c>
      <c r="B31" s="102" t="s">
        <v>104</v>
      </c>
      <c r="C31" s="94">
        <v>19793</v>
      </c>
      <c r="D31" s="94">
        <v>5548</v>
      </c>
      <c r="E31" s="94">
        <v>25341</v>
      </c>
      <c r="F31" s="94">
        <v>5577</v>
      </c>
      <c r="G31" s="94">
        <v>19764</v>
      </c>
      <c r="H31" s="94">
        <v>293</v>
      </c>
      <c r="I31" s="94">
        <v>99</v>
      </c>
      <c r="J31" s="94">
        <v>60</v>
      </c>
      <c r="K31" s="94">
        <v>0</v>
      </c>
      <c r="L31" s="94">
        <v>0</v>
      </c>
      <c r="M31" s="94">
        <v>0</v>
      </c>
      <c r="N31" s="94">
        <v>55</v>
      </c>
      <c r="O31" s="94">
        <v>6</v>
      </c>
    </row>
    <row r="32" spans="1:16" ht="25.5" customHeight="1" x14ac:dyDescent="0.2">
      <c r="A32" s="58" t="s">
        <v>6</v>
      </c>
      <c r="B32" s="82" t="s">
        <v>105</v>
      </c>
      <c r="C32" s="3">
        <v>7376</v>
      </c>
      <c r="D32" s="3">
        <v>1634</v>
      </c>
      <c r="E32" s="3">
        <v>9010</v>
      </c>
      <c r="F32" s="3">
        <v>1215</v>
      </c>
      <c r="G32" s="3">
        <v>7795</v>
      </c>
      <c r="H32" s="3">
        <v>403</v>
      </c>
      <c r="I32" s="3">
        <v>102</v>
      </c>
      <c r="J32" s="3">
        <v>0</v>
      </c>
      <c r="K32" s="3">
        <v>21</v>
      </c>
      <c r="L32" s="3">
        <v>0</v>
      </c>
      <c r="M32" s="3">
        <v>0</v>
      </c>
      <c r="N32" s="3">
        <v>27</v>
      </c>
      <c r="O32" s="3">
        <v>7</v>
      </c>
    </row>
    <row r="33" spans="1:19" ht="25.5" customHeight="1" x14ac:dyDescent="0.2">
      <c r="A33" s="58" t="s">
        <v>7</v>
      </c>
      <c r="B33" s="20" t="s">
        <v>106</v>
      </c>
      <c r="C33" s="3">
        <v>1373</v>
      </c>
      <c r="D33" s="3">
        <v>1914</v>
      </c>
      <c r="E33" s="3">
        <v>3287</v>
      </c>
      <c r="F33" s="3">
        <v>1795</v>
      </c>
      <c r="G33" s="3">
        <v>1492</v>
      </c>
      <c r="H33" s="3">
        <v>172</v>
      </c>
      <c r="I33" s="3">
        <v>17</v>
      </c>
      <c r="J33" s="3">
        <v>0</v>
      </c>
      <c r="K33" s="3">
        <v>52</v>
      </c>
      <c r="L33" s="3">
        <v>0</v>
      </c>
      <c r="M33" s="3">
        <v>0</v>
      </c>
      <c r="N33" s="3">
        <v>3</v>
      </c>
      <c r="O33" s="3">
        <v>1</v>
      </c>
    </row>
    <row r="34" spans="1:19" ht="25.5" customHeight="1" x14ac:dyDescent="0.2">
      <c r="A34" s="58" t="s">
        <v>8</v>
      </c>
      <c r="B34" s="82" t="s">
        <v>107</v>
      </c>
      <c r="C34" s="3">
        <v>15435</v>
      </c>
      <c r="D34" s="3">
        <v>2788</v>
      </c>
      <c r="E34" s="3">
        <v>18223</v>
      </c>
      <c r="F34" s="3">
        <v>2936</v>
      </c>
      <c r="G34" s="3">
        <v>15287</v>
      </c>
      <c r="H34" s="3">
        <v>200</v>
      </c>
      <c r="I34" s="3">
        <v>37</v>
      </c>
      <c r="J34" s="3">
        <v>0</v>
      </c>
      <c r="K34" s="3">
        <v>72</v>
      </c>
      <c r="L34" s="3">
        <v>0</v>
      </c>
      <c r="M34" s="3">
        <v>0</v>
      </c>
      <c r="N34" s="3">
        <v>3</v>
      </c>
      <c r="O34" s="3">
        <v>0</v>
      </c>
    </row>
    <row r="35" spans="1:19" ht="25.5" customHeight="1" x14ac:dyDescent="0.2">
      <c r="A35" s="58" t="s">
        <v>9</v>
      </c>
      <c r="B35" s="16" t="s">
        <v>120</v>
      </c>
      <c r="C35" s="3">
        <v>2770</v>
      </c>
      <c r="D35" s="3">
        <v>868</v>
      </c>
      <c r="E35" s="3">
        <v>3638</v>
      </c>
      <c r="F35" s="3">
        <v>876</v>
      </c>
      <c r="G35" s="3">
        <v>2762</v>
      </c>
      <c r="H35" s="3">
        <v>46</v>
      </c>
      <c r="I35" s="3">
        <v>22</v>
      </c>
      <c r="J35" s="3">
        <v>0</v>
      </c>
      <c r="K35" s="3">
        <v>0</v>
      </c>
      <c r="L35" s="3">
        <v>0</v>
      </c>
      <c r="M35" s="3">
        <v>0</v>
      </c>
      <c r="N35" s="3">
        <v>11</v>
      </c>
      <c r="O35" s="3">
        <v>1</v>
      </c>
      <c r="S35" s="95"/>
    </row>
    <row r="36" spans="1:19" s="13" customFormat="1" ht="25.5" customHeight="1" x14ac:dyDescent="0.2">
      <c r="A36" s="59" t="s">
        <v>10</v>
      </c>
      <c r="B36" s="20" t="s">
        <v>108</v>
      </c>
      <c r="C36" s="19">
        <v>6424</v>
      </c>
      <c r="D36" s="19">
        <v>1605</v>
      </c>
      <c r="E36" s="19">
        <v>8029</v>
      </c>
      <c r="F36" s="19">
        <v>1751</v>
      </c>
      <c r="G36" s="19">
        <v>6278</v>
      </c>
      <c r="H36" s="19">
        <v>69</v>
      </c>
      <c r="I36" s="19">
        <v>10</v>
      </c>
      <c r="J36" s="19">
        <v>0</v>
      </c>
      <c r="K36" s="19">
        <v>74</v>
      </c>
      <c r="L36" s="19">
        <v>0</v>
      </c>
      <c r="M36" s="19">
        <v>0</v>
      </c>
      <c r="N36" s="19">
        <v>5</v>
      </c>
      <c r="O36" s="19">
        <v>0</v>
      </c>
    </row>
    <row r="37" spans="1:19" ht="25.5" customHeight="1" x14ac:dyDescent="0.2">
      <c r="A37" s="58" t="s">
        <v>11</v>
      </c>
      <c r="B37" s="82" t="s">
        <v>109</v>
      </c>
      <c r="C37" s="3">
        <v>2618</v>
      </c>
      <c r="D37" s="3">
        <v>1676</v>
      </c>
      <c r="E37" s="3">
        <v>4294</v>
      </c>
      <c r="F37" s="3">
        <v>1579</v>
      </c>
      <c r="G37" s="3">
        <v>2715</v>
      </c>
      <c r="H37" s="3">
        <v>26</v>
      </c>
      <c r="I37" s="3">
        <v>2</v>
      </c>
      <c r="J37" s="3">
        <v>0</v>
      </c>
      <c r="K37" s="3">
        <v>0</v>
      </c>
      <c r="L37" s="3">
        <v>0</v>
      </c>
      <c r="M37" s="3">
        <v>0</v>
      </c>
      <c r="N37" s="3">
        <v>2</v>
      </c>
      <c r="O37" s="3">
        <v>1</v>
      </c>
    </row>
    <row r="38" spans="1:19" ht="25.5" customHeight="1" x14ac:dyDescent="0.2">
      <c r="A38" s="58" t="s">
        <v>12</v>
      </c>
      <c r="B38" s="82" t="s">
        <v>110</v>
      </c>
      <c r="C38" s="3">
        <v>816</v>
      </c>
      <c r="D38" s="3">
        <v>831</v>
      </c>
      <c r="E38" s="3">
        <v>1647</v>
      </c>
      <c r="F38" s="3">
        <v>937</v>
      </c>
      <c r="G38" s="3">
        <v>710</v>
      </c>
      <c r="H38" s="3">
        <v>7</v>
      </c>
      <c r="I38" s="3">
        <v>3</v>
      </c>
      <c r="J38" s="3">
        <v>4</v>
      </c>
      <c r="K38" s="3">
        <v>10</v>
      </c>
      <c r="L38" s="3">
        <v>0</v>
      </c>
      <c r="M38" s="3">
        <v>0</v>
      </c>
      <c r="N38" s="3">
        <v>0</v>
      </c>
      <c r="O38" s="3">
        <v>0</v>
      </c>
    </row>
    <row r="39" spans="1:19" s="95" customFormat="1" ht="25.5" customHeight="1" x14ac:dyDescent="0.2">
      <c r="A39" s="93" t="s">
        <v>13</v>
      </c>
      <c r="B39" s="100" t="s">
        <v>219</v>
      </c>
      <c r="C39" s="94">
        <v>6961</v>
      </c>
      <c r="D39" s="94">
        <v>713</v>
      </c>
      <c r="E39" s="94">
        <v>7674</v>
      </c>
      <c r="F39" s="94">
        <v>1272</v>
      </c>
      <c r="G39" s="94">
        <v>6402</v>
      </c>
      <c r="H39" s="94">
        <v>61</v>
      </c>
      <c r="I39" s="94">
        <v>0</v>
      </c>
      <c r="J39" s="94">
        <v>11</v>
      </c>
      <c r="K39" s="94">
        <v>0</v>
      </c>
      <c r="L39" s="94">
        <v>0</v>
      </c>
      <c r="M39" s="94">
        <v>0</v>
      </c>
      <c r="N39" s="94">
        <v>21</v>
      </c>
      <c r="O39" s="94">
        <v>0</v>
      </c>
    </row>
    <row r="40" spans="1:19" s="2" customFormat="1" ht="22.5" customHeight="1" x14ac:dyDescent="0.2">
      <c r="A40" s="52">
        <v>12</v>
      </c>
      <c r="B40" s="49" t="s">
        <v>35</v>
      </c>
      <c r="C40" s="44">
        <f>SUM(C30:C39)</f>
        <v>65848</v>
      </c>
      <c r="D40" s="44">
        <f>SUM(D30:D39)</f>
        <v>18263</v>
      </c>
      <c r="E40" s="44">
        <f>SUM(E30:E39)</f>
        <v>84111</v>
      </c>
      <c r="F40" s="44">
        <f>SUM(F30:F39)</f>
        <v>18637</v>
      </c>
      <c r="G40" s="44">
        <f>SUM(G30:G39)</f>
        <v>65474</v>
      </c>
      <c r="H40" s="44">
        <f t="shared" ref="H40:N40" si="1">H18</f>
        <v>1277</v>
      </c>
      <c r="I40" s="44">
        <f t="shared" si="1"/>
        <v>296</v>
      </c>
      <c r="J40" s="44">
        <f>J18</f>
        <v>75</v>
      </c>
      <c r="K40" s="44">
        <f t="shared" si="1"/>
        <v>229</v>
      </c>
      <c r="L40" s="44">
        <f t="shared" si="1"/>
        <v>0</v>
      </c>
      <c r="M40" s="44">
        <f t="shared" si="1"/>
        <v>0</v>
      </c>
      <c r="N40" s="44">
        <f t="shared" si="1"/>
        <v>127</v>
      </c>
      <c r="O40" s="44">
        <f>SUM(O30:O39)</f>
        <v>16</v>
      </c>
    </row>
    <row r="41" spans="1:19" x14ac:dyDescent="0.2">
      <c r="B41" s="13"/>
      <c r="C41" s="26"/>
      <c r="D41" s="26"/>
      <c r="E41" s="21"/>
      <c r="F41" s="26"/>
      <c r="G41" s="27"/>
      <c r="H41" s="27"/>
      <c r="I41" s="27"/>
      <c r="J41" s="27"/>
      <c r="K41" s="27"/>
      <c r="L41" s="27"/>
      <c r="M41" s="26"/>
      <c r="N41" s="21"/>
      <c r="O41" s="27"/>
    </row>
    <row r="42" spans="1:19" x14ac:dyDescent="0.2">
      <c r="B42" s="13" t="s">
        <v>91</v>
      </c>
      <c r="C42" s="27"/>
      <c r="D42" s="27"/>
      <c r="F42" s="27"/>
      <c r="G42" s="27"/>
      <c r="H42" s="27"/>
      <c r="I42" s="27"/>
      <c r="J42" s="27"/>
      <c r="K42" s="27"/>
      <c r="L42" s="27"/>
      <c r="M42" s="27"/>
      <c r="O42" s="27"/>
    </row>
    <row r="43" spans="1:19" x14ac:dyDescent="0.2">
      <c r="B43" s="32" t="s">
        <v>68</v>
      </c>
    </row>
    <row r="44" spans="1:19" x14ac:dyDescent="0.2">
      <c r="B44" s="4"/>
      <c r="C44" s="4"/>
    </row>
  </sheetData>
  <mergeCells count="23">
    <mergeCell ref="A5:A6"/>
    <mergeCell ref="B5:B6"/>
    <mergeCell ref="F27:F28"/>
    <mergeCell ref="G27:G28"/>
    <mergeCell ref="B25:N25"/>
    <mergeCell ref="C5:C6"/>
    <mergeCell ref="D5:D6"/>
    <mergeCell ref="A27:A28"/>
    <mergeCell ref="H27:I27"/>
    <mergeCell ref="J27:J28"/>
    <mergeCell ref="K27:O27"/>
    <mergeCell ref="B27:B28"/>
    <mergeCell ref="C27:C28"/>
    <mergeCell ref="D27:D28"/>
    <mergeCell ref="E27:E28"/>
    <mergeCell ref="M23:O23"/>
    <mergeCell ref="B3:O3"/>
    <mergeCell ref="H5:I5"/>
    <mergeCell ref="J5:J6"/>
    <mergeCell ref="K5:O5"/>
    <mergeCell ref="E5:E6"/>
    <mergeCell ref="G5:G6"/>
    <mergeCell ref="F5:F6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47"/>
  <sheetViews>
    <sheetView view="pageBreakPreview" zoomScale="90" zoomScaleNormal="75" zoomScaleSheetLayoutView="90" workbookViewId="0">
      <selection activeCell="B5" sqref="B5:O5"/>
    </sheetView>
  </sheetViews>
  <sheetFormatPr defaultRowHeight="12.75" x14ac:dyDescent="0.2"/>
  <cols>
    <col min="1" max="1" width="4.85546875" customWidth="1"/>
    <col min="2" max="2" width="26.28515625" customWidth="1"/>
    <col min="3" max="15" width="9.28515625" customWidth="1"/>
  </cols>
  <sheetData>
    <row r="1" spans="1:16" x14ac:dyDescent="0.2">
      <c r="A1" s="2" t="s">
        <v>0</v>
      </c>
      <c r="L1" s="2" t="s">
        <v>202</v>
      </c>
    </row>
    <row r="2" spans="1:16" x14ac:dyDescent="0.2">
      <c r="A2" s="2" t="s">
        <v>1</v>
      </c>
      <c r="J2" s="1"/>
      <c r="K2" s="2"/>
      <c r="L2" s="2" t="s">
        <v>17</v>
      </c>
    </row>
    <row r="3" spans="1:16" ht="12" customHeight="1" x14ac:dyDescent="0.2">
      <c r="J3" s="1"/>
      <c r="K3" s="2"/>
    </row>
    <row r="5" spans="1:16" x14ac:dyDescent="0.2">
      <c r="B5" s="105" t="s">
        <v>224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5.5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100.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138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3.25" customHeight="1" x14ac:dyDescent="0.2">
      <c r="A10" s="65" t="s">
        <v>4</v>
      </c>
      <c r="B10" s="85" t="s">
        <v>212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</row>
    <row r="11" spans="1:16" ht="25.5" customHeight="1" x14ac:dyDescent="0.2">
      <c r="A11" s="58" t="s">
        <v>5</v>
      </c>
      <c r="B11" s="20" t="s">
        <v>139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</row>
    <row r="12" spans="1:16" ht="25.5" customHeight="1" x14ac:dyDescent="0.2">
      <c r="A12" s="58" t="s">
        <v>6</v>
      </c>
      <c r="B12" s="82" t="s">
        <v>97</v>
      </c>
      <c r="C12" s="19">
        <v>0</v>
      </c>
      <c r="D12" s="19">
        <v>63</v>
      </c>
      <c r="E12" s="19">
        <v>63</v>
      </c>
      <c r="F12" s="19">
        <v>63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</row>
    <row r="13" spans="1:16" ht="25.5" customHeight="1" x14ac:dyDescent="0.2">
      <c r="A13" s="58" t="s">
        <v>7</v>
      </c>
      <c r="B13" s="20" t="s">
        <v>98</v>
      </c>
      <c r="C13" s="19">
        <v>0</v>
      </c>
      <c r="D13" s="19">
        <v>6</v>
      </c>
      <c r="E13" s="19">
        <v>6</v>
      </c>
      <c r="F13" s="19">
        <v>6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</row>
    <row r="14" spans="1:16" ht="25.5" customHeight="1" x14ac:dyDescent="0.2">
      <c r="A14" s="58" t="s">
        <v>8</v>
      </c>
      <c r="B14" s="82" t="s">
        <v>99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</row>
    <row r="15" spans="1:16" ht="25.5" customHeight="1" x14ac:dyDescent="0.2">
      <c r="A15" s="58" t="s">
        <v>9</v>
      </c>
      <c r="B15" s="17" t="s">
        <v>135</v>
      </c>
      <c r="C15" s="19">
        <v>0</v>
      </c>
      <c r="D15" s="19">
        <v>23</v>
      </c>
      <c r="E15" s="19">
        <v>23</v>
      </c>
      <c r="F15" s="19">
        <v>23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16" s="13" customFormat="1" ht="25.5" customHeight="1" x14ac:dyDescent="0.2">
      <c r="A16" s="59" t="s">
        <v>10</v>
      </c>
      <c r="B16" s="20" t="s">
        <v>100</v>
      </c>
      <c r="C16" s="19">
        <v>0</v>
      </c>
      <c r="D16" s="19">
        <v>4</v>
      </c>
      <c r="E16" s="19">
        <v>4</v>
      </c>
      <c r="F16" s="19">
        <v>4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</row>
    <row r="17" spans="1:16" ht="25.5" customHeight="1" x14ac:dyDescent="0.2">
      <c r="A17" s="58" t="s">
        <v>11</v>
      </c>
      <c r="B17" s="82" t="s">
        <v>161</v>
      </c>
      <c r="C17" s="19">
        <v>0</v>
      </c>
      <c r="D17" s="19">
        <v>4</v>
      </c>
      <c r="E17" s="19">
        <v>4</v>
      </c>
      <c r="F17" s="19">
        <v>4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</row>
    <row r="18" spans="1:16" ht="25.5" customHeight="1" x14ac:dyDescent="0.2">
      <c r="A18" s="58" t="s">
        <v>12</v>
      </c>
      <c r="B18" s="82" t="s">
        <v>102</v>
      </c>
      <c r="C18" s="19">
        <v>0</v>
      </c>
      <c r="D18" s="19">
        <v>16</v>
      </c>
      <c r="E18" s="19">
        <v>16</v>
      </c>
      <c r="F18" s="19">
        <v>16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</row>
    <row r="19" spans="1:16" s="2" customFormat="1" ht="25.5" customHeight="1" x14ac:dyDescent="0.2">
      <c r="A19" s="71" t="s">
        <v>13</v>
      </c>
      <c r="B19" s="43" t="s">
        <v>16</v>
      </c>
      <c r="C19" s="44">
        <f>SUM(C10:C18)</f>
        <v>0</v>
      </c>
      <c r="D19" s="44">
        <f t="shared" ref="D19:O19" si="0">SUM(D10:D18)</f>
        <v>116</v>
      </c>
      <c r="E19" s="44">
        <f t="shared" si="0"/>
        <v>116</v>
      </c>
      <c r="F19" s="44">
        <f t="shared" si="0"/>
        <v>116</v>
      </c>
      <c r="G19" s="44">
        <f t="shared" si="0"/>
        <v>0</v>
      </c>
      <c r="H19" s="44">
        <f t="shared" si="0"/>
        <v>0</v>
      </c>
      <c r="I19" s="44">
        <f t="shared" si="0"/>
        <v>0</v>
      </c>
      <c r="J19" s="44">
        <f t="shared" si="0"/>
        <v>0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</row>
    <row r="21" spans="1:16" x14ac:dyDescent="0.2">
      <c r="B21" s="13" t="s">
        <v>88</v>
      </c>
    </row>
    <row r="22" spans="1:16" x14ac:dyDescent="0.2">
      <c r="B22" s="13" t="s">
        <v>67</v>
      </c>
    </row>
    <row r="23" spans="1:16" x14ac:dyDescent="0.2">
      <c r="B23" s="30"/>
      <c r="C23" s="4"/>
    </row>
    <row r="25" spans="1:16" ht="18.75" x14ac:dyDescent="0.3">
      <c r="A25" s="2" t="s">
        <v>28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92" t="s">
        <v>172</v>
      </c>
      <c r="M25" s="92"/>
      <c r="N25" s="92"/>
      <c r="O25" s="92"/>
      <c r="P25" s="92"/>
    </row>
    <row r="26" spans="1:16" ht="18.75" x14ac:dyDescent="0.3">
      <c r="A26" s="2" t="s">
        <v>29</v>
      </c>
      <c r="B26" s="2"/>
      <c r="C26" s="14"/>
      <c r="D26" s="14"/>
      <c r="E26" s="14"/>
      <c r="F26" s="14"/>
      <c r="G26" s="14"/>
      <c r="H26" s="14"/>
      <c r="I26" s="14"/>
      <c r="J26" s="14"/>
      <c r="K26" s="14"/>
      <c r="L26" s="2" t="s">
        <v>44</v>
      </c>
      <c r="M26" s="2"/>
      <c r="N26" s="2"/>
      <c r="O26" s="2"/>
      <c r="P26" s="2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23"/>
      <c r="L27" s="123"/>
      <c r="M27" s="123"/>
      <c r="N27" s="14"/>
    </row>
    <row r="28" spans="1:16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2"/>
      <c r="L28" s="2"/>
      <c r="M28" s="2"/>
      <c r="N28" s="14"/>
    </row>
    <row r="29" spans="1:16" ht="18.75" x14ac:dyDescent="0.3">
      <c r="A29" s="14"/>
      <c r="B29" s="105" t="s">
        <v>227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6" x14ac:dyDescent="0.2"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6" s="34" customFormat="1" ht="25.5" customHeight="1" x14ac:dyDescent="0.2">
      <c r="A31" s="115" t="s">
        <v>164</v>
      </c>
      <c r="B31" s="124" t="s">
        <v>76</v>
      </c>
      <c r="C31" s="119" t="s">
        <v>150</v>
      </c>
      <c r="D31" s="119" t="s">
        <v>162</v>
      </c>
      <c r="E31" s="119" t="s">
        <v>30</v>
      </c>
      <c r="F31" s="119" t="s">
        <v>113</v>
      </c>
      <c r="G31" s="119" t="s">
        <v>114</v>
      </c>
      <c r="H31" s="110" t="s">
        <v>55</v>
      </c>
      <c r="I31" s="111"/>
      <c r="J31" s="119" t="s">
        <v>33</v>
      </c>
      <c r="K31" s="112" t="s">
        <v>34</v>
      </c>
      <c r="L31" s="113"/>
      <c r="M31" s="113"/>
      <c r="N31" s="113"/>
      <c r="O31" s="114"/>
      <c r="P31" s="33"/>
    </row>
    <row r="32" spans="1:16" s="34" customFormat="1" ht="102" customHeight="1" x14ac:dyDescent="0.2">
      <c r="A32" s="116"/>
      <c r="B32" s="124"/>
      <c r="C32" s="120"/>
      <c r="D32" s="120"/>
      <c r="E32" s="120"/>
      <c r="F32" s="120"/>
      <c r="G32" s="120"/>
      <c r="H32" s="38" t="s">
        <v>79</v>
      </c>
      <c r="I32" s="38" t="s">
        <v>56</v>
      </c>
      <c r="J32" s="120"/>
      <c r="K32" s="38" t="s">
        <v>116</v>
      </c>
      <c r="L32" s="38" t="s">
        <v>115</v>
      </c>
      <c r="M32" s="38" t="s">
        <v>118</v>
      </c>
      <c r="N32" s="38" t="s">
        <v>145</v>
      </c>
      <c r="O32" s="38" t="s">
        <v>146</v>
      </c>
      <c r="P32" s="33"/>
    </row>
    <row r="33" spans="1:15" ht="12.75" customHeight="1" x14ac:dyDescent="0.2">
      <c r="A33" s="5">
        <v>1</v>
      </c>
      <c r="B33" s="5">
        <v>2</v>
      </c>
      <c r="C33" s="9">
        <v>3</v>
      </c>
      <c r="D33" s="9">
        <v>4</v>
      </c>
      <c r="E33" s="9">
        <v>5</v>
      </c>
      <c r="F33" s="9">
        <v>6</v>
      </c>
      <c r="G33" s="9">
        <v>7</v>
      </c>
      <c r="H33" s="9">
        <v>8</v>
      </c>
      <c r="I33" s="9">
        <v>9</v>
      </c>
      <c r="J33" s="9">
        <v>10</v>
      </c>
      <c r="K33" s="5">
        <v>11</v>
      </c>
      <c r="L33" s="5">
        <v>12</v>
      </c>
      <c r="M33" s="5">
        <v>13</v>
      </c>
      <c r="N33" s="5">
        <v>14</v>
      </c>
      <c r="O33" s="5">
        <v>15</v>
      </c>
    </row>
    <row r="34" spans="1:15" ht="24.75" customHeight="1" x14ac:dyDescent="0.2">
      <c r="A34" s="65" t="s">
        <v>4</v>
      </c>
      <c r="B34" s="85" t="s">
        <v>103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</row>
    <row r="35" spans="1:15" ht="25.5" customHeight="1" x14ac:dyDescent="0.2">
      <c r="A35" s="58" t="s">
        <v>5</v>
      </c>
      <c r="B35" s="82" t="s">
        <v>104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</row>
    <row r="36" spans="1:15" ht="25.5" customHeight="1" x14ac:dyDescent="0.2">
      <c r="A36" s="58" t="s">
        <v>6</v>
      </c>
      <c r="B36" s="82" t="s">
        <v>105</v>
      </c>
      <c r="C36" s="24">
        <v>0</v>
      </c>
      <c r="D36" s="24">
        <v>63</v>
      </c>
      <c r="E36" s="24">
        <v>63</v>
      </c>
      <c r="F36" s="24">
        <v>63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</row>
    <row r="37" spans="1:15" ht="25.5" customHeight="1" x14ac:dyDescent="0.2">
      <c r="A37" s="58" t="s">
        <v>7</v>
      </c>
      <c r="B37" s="20" t="s">
        <v>106</v>
      </c>
      <c r="C37" s="24">
        <v>0</v>
      </c>
      <c r="D37" s="24">
        <v>6</v>
      </c>
      <c r="E37" s="24">
        <v>6</v>
      </c>
      <c r="F37" s="24">
        <v>6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</row>
    <row r="38" spans="1:15" ht="25.5" customHeight="1" x14ac:dyDescent="0.2">
      <c r="A38" s="58" t="s">
        <v>8</v>
      </c>
      <c r="B38" s="82" t="s">
        <v>107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</row>
    <row r="39" spans="1:15" ht="25.5" customHeight="1" x14ac:dyDescent="0.2">
      <c r="A39" s="58" t="s">
        <v>9</v>
      </c>
      <c r="B39" s="16" t="s">
        <v>163</v>
      </c>
      <c r="C39" s="24">
        <v>0</v>
      </c>
      <c r="D39" s="24">
        <v>23</v>
      </c>
      <c r="E39" s="24">
        <v>23</v>
      </c>
      <c r="F39" s="24">
        <v>23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</row>
    <row r="40" spans="1:15" s="13" customFormat="1" ht="25.5" customHeight="1" x14ac:dyDescent="0.2">
      <c r="A40" s="59" t="s">
        <v>10</v>
      </c>
      <c r="B40" s="20" t="s">
        <v>108</v>
      </c>
      <c r="C40" s="24">
        <v>0</v>
      </c>
      <c r="D40" s="24">
        <v>4</v>
      </c>
      <c r="E40" s="24">
        <v>4</v>
      </c>
      <c r="F40" s="24">
        <v>4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</row>
    <row r="41" spans="1:15" ht="25.5" customHeight="1" x14ac:dyDescent="0.2">
      <c r="A41" s="58" t="s">
        <v>11</v>
      </c>
      <c r="B41" s="82" t="s">
        <v>109</v>
      </c>
      <c r="C41" s="24">
        <v>0</v>
      </c>
      <c r="D41" s="24">
        <v>4</v>
      </c>
      <c r="E41" s="24">
        <v>4</v>
      </c>
      <c r="F41" s="24">
        <v>4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</row>
    <row r="42" spans="1:15" ht="25.5" customHeight="1" x14ac:dyDescent="0.2">
      <c r="A42" s="58" t="s">
        <v>12</v>
      </c>
      <c r="B42" s="82" t="s">
        <v>110</v>
      </c>
      <c r="C42" s="24">
        <v>0</v>
      </c>
      <c r="D42" s="24">
        <v>16</v>
      </c>
      <c r="E42" s="24">
        <v>16</v>
      </c>
      <c r="F42" s="24">
        <v>16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</row>
    <row r="43" spans="1:15" s="2" customFormat="1" ht="25.5" customHeight="1" x14ac:dyDescent="0.2">
      <c r="A43" s="71" t="s">
        <v>13</v>
      </c>
      <c r="B43" s="43" t="s">
        <v>35</v>
      </c>
      <c r="C43" s="44">
        <f>SUM(C34:C42)</f>
        <v>0</v>
      </c>
      <c r="D43" s="44">
        <f>SUM(D34:D42)</f>
        <v>116</v>
      </c>
      <c r="E43" s="44">
        <f t="shared" ref="E43:O43" si="1">E19</f>
        <v>116</v>
      </c>
      <c r="F43" s="44">
        <f t="shared" si="1"/>
        <v>116</v>
      </c>
      <c r="G43" s="44">
        <f t="shared" si="1"/>
        <v>0</v>
      </c>
      <c r="H43" s="44">
        <f t="shared" si="1"/>
        <v>0</v>
      </c>
      <c r="I43" s="44">
        <f t="shared" si="1"/>
        <v>0</v>
      </c>
      <c r="J43" s="44">
        <f t="shared" si="1"/>
        <v>0</v>
      </c>
      <c r="K43" s="44">
        <f t="shared" si="1"/>
        <v>0</v>
      </c>
      <c r="L43" s="44">
        <f t="shared" si="1"/>
        <v>0</v>
      </c>
      <c r="M43" s="44">
        <f t="shared" si="1"/>
        <v>0</v>
      </c>
      <c r="N43" s="44">
        <f t="shared" si="1"/>
        <v>0</v>
      </c>
      <c r="O43" s="44">
        <f t="shared" si="1"/>
        <v>0</v>
      </c>
    </row>
    <row r="45" spans="1:15" x14ac:dyDescent="0.2">
      <c r="B45" s="13" t="s">
        <v>91</v>
      </c>
    </row>
    <row r="46" spans="1:15" x14ac:dyDescent="0.2">
      <c r="B46" s="32" t="s">
        <v>68</v>
      </c>
    </row>
    <row r="47" spans="1:15" x14ac:dyDescent="0.2">
      <c r="B47" s="4"/>
      <c r="C47" s="4"/>
    </row>
  </sheetData>
  <mergeCells count="23">
    <mergeCell ref="B5:O5"/>
    <mergeCell ref="H7:I7"/>
    <mergeCell ref="J7:J8"/>
    <mergeCell ref="K7:O7"/>
    <mergeCell ref="E7:E8"/>
    <mergeCell ref="G7:G8"/>
    <mergeCell ref="F7:F8"/>
    <mergeCell ref="A7:A8"/>
    <mergeCell ref="B7:B8"/>
    <mergeCell ref="C7:C8"/>
    <mergeCell ref="D7:D8"/>
    <mergeCell ref="A31:A32"/>
    <mergeCell ref="B31:B32"/>
    <mergeCell ref="C31:C32"/>
    <mergeCell ref="D31:D32"/>
    <mergeCell ref="J31:J32"/>
    <mergeCell ref="K31:O31"/>
    <mergeCell ref="K27:M27"/>
    <mergeCell ref="B29:N29"/>
    <mergeCell ref="E31:E32"/>
    <mergeCell ref="F31:F32"/>
    <mergeCell ref="G31:G32"/>
    <mergeCell ref="H31:I31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4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45"/>
  <sheetViews>
    <sheetView view="pageBreakPreview" topLeftCell="B1" zoomScaleNormal="75" workbookViewId="0">
      <selection activeCell="S42" sqref="S42"/>
    </sheetView>
  </sheetViews>
  <sheetFormatPr defaultRowHeight="12.75" x14ac:dyDescent="0.2"/>
  <cols>
    <col min="1" max="1" width="4.85546875" customWidth="1"/>
    <col min="2" max="2" width="21.28515625" customWidth="1"/>
    <col min="3" max="15" width="9.28515625" customWidth="1"/>
  </cols>
  <sheetData>
    <row r="1" spans="1:16" x14ac:dyDescent="0.2">
      <c r="A1" s="2" t="s">
        <v>0</v>
      </c>
      <c r="M1" s="2" t="s">
        <v>166</v>
      </c>
    </row>
    <row r="2" spans="1:16" x14ac:dyDescent="0.2">
      <c r="A2" s="2" t="s">
        <v>1</v>
      </c>
      <c r="J2" s="1"/>
      <c r="K2" s="2"/>
      <c r="M2" s="2" t="s">
        <v>49</v>
      </c>
    </row>
    <row r="3" spans="1:16" x14ac:dyDescent="0.2">
      <c r="B3" s="105" t="s">
        <v>232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</row>
    <row r="4" spans="1:16" x14ac:dyDescent="0.2">
      <c r="B4" s="8"/>
      <c r="C4" s="8"/>
      <c r="D4" s="8"/>
      <c r="E4" s="8"/>
      <c r="F4" s="8"/>
      <c r="G4" s="8"/>
      <c r="H4" s="8"/>
      <c r="I4" s="8"/>
      <c r="J4" s="8"/>
      <c r="K4" s="8"/>
    </row>
    <row r="5" spans="1:16" s="34" customFormat="1" ht="25.5" customHeight="1" x14ac:dyDescent="0.2">
      <c r="A5" s="124" t="s">
        <v>165</v>
      </c>
      <c r="B5" s="124" t="s">
        <v>77</v>
      </c>
      <c r="C5" s="109" t="s">
        <v>128</v>
      </c>
      <c r="D5" s="109" t="s">
        <v>129</v>
      </c>
      <c r="E5" s="119" t="s">
        <v>15</v>
      </c>
      <c r="F5" s="109" t="s">
        <v>130</v>
      </c>
      <c r="G5" s="109" t="s">
        <v>127</v>
      </c>
      <c r="H5" s="110" t="s">
        <v>54</v>
      </c>
      <c r="I5" s="111"/>
      <c r="J5" s="109" t="s">
        <v>2</v>
      </c>
      <c r="K5" s="112" t="s">
        <v>3</v>
      </c>
      <c r="L5" s="113"/>
      <c r="M5" s="113"/>
      <c r="N5" s="113"/>
      <c r="O5" s="114"/>
      <c r="P5" s="33"/>
    </row>
    <row r="6" spans="1:16" s="34" customFormat="1" ht="101.25" customHeight="1" x14ac:dyDescent="0.2">
      <c r="A6" s="124"/>
      <c r="B6" s="124"/>
      <c r="C6" s="109"/>
      <c r="D6" s="109"/>
      <c r="E6" s="120"/>
      <c r="F6" s="109"/>
      <c r="G6" s="109"/>
      <c r="H6" s="38" t="s">
        <v>81</v>
      </c>
      <c r="I6" s="38" t="s">
        <v>53</v>
      </c>
      <c r="J6" s="109"/>
      <c r="K6" s="38" t="s">
        <v>133</v>
      </c>
      <c r="L6" s="38" t="s">
        <v>122</v>
      </c>
      <c r="M6" s="38" t="s">
        <v>138</v>
      </c>
      <c r="N6" s="38" t="s">
        <v>124</v>
      </c>
      <c r="O6" s="38" t="s">
        <v>123</v>
      </c>
      <c r="P6" s="33"/>
    </row>
    <row r="7" spans="1:16" ht="12.75" customHeight="1" x14ac:dyDescent="0.2">
      <c r="A7" s="5">
        <v>1</v>
      </c>
      <c r="B7" s="5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</row>
    <row r="8" spans="1:16" s="95" customFormat="1" ht="25.5" customHeight="1" x14ac:dyDescent="0.2">
      <c r="A8" s="93" t="s">
        <v>4</v>
      </c>
      <c r="B8" s="88" t="s">
        <v>95</v>
      </c>
      <c r="C8" s="94">
        <v>2282</v>
      </c>
      <c r="D8" s="94">
        <v>686</v>
      </c>
      <c r="E8" s="94">
        <v>2968</v>
      </c>
      <c r="F8" s="94">
        <v>699</v>
      </c>
      <c r="G8" s="94">
        <v>2269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</row>
    <row r="9" spans="1:16" s="95" customFormat="1" ht="25.5" customHeight="1" x14ac:dyDescent="0.2">
      <c r="A9" s="93" t="s">
        <v>5</v>
      </c>
      <c r="B9" s="102" t="s">
        <v>139</v>
      </c>
      <c r="C9" s="94">
        <v>19793</v>
      </c>
      <c r="D9" s="94">
        <v>5548</v>
      </c>
      <c r="E9" s="94">
        <v>25341</v>
      </c>
      <c r="F9" s="94">
        <v>5577</v>
      </c>
      <c r="G9" s="94">
        <v>19764</v>
      </c>
      <c r="H9" s="94">
        <v>293</v>
      </c>
      <c r="I9" s="94">
        <v>99</v>
      </c>
      <c r="J9" s="94">
        <v>60</v>
      </c>
      <c r="K9" s="94">
        <v>0</v>
      </c>
      <c r="L9" s="94">
        <v>0</v>
      </c>
      <c r="M9" s="94">
        <v>0</v>
      </c>
      <c r="N9" s="94">
        <v>55</v>
      </c>
      <c r="O9" s="94">
        <v>6</v>
      </c>
    </row>
    <row r="10" spans="1:16" ht="25.5" customHeight="1" x14ac:dyDescent="0.2">
      <c r="A10" s="58" t="s">
        <v>6</v>
      </c>
      <c r="B10" s="82" t="s">
        <v>97</v>
      </c>
      <c r="C10" s="19">
        <v>7376</v>
      </c>
      <c r="D10" s="3">
        <v>1697</v>
      </c>
      <c r="E10" s="3">
        <v>9073</v>
      </c>
      <c r="F10" s="3">
        <v>1278</v>
      </c>
      <c r="G10" s="3">
        <v>7795</v>
      </c>
      <c r="H10" s="3">
        <v>403</v>
      </c>
      <c r="I10" s="3">
        <v>102</v>
      </c>
      <c r="J10" s="3">
        <v>0</v>
      </c>
      <c r="K10" s="3">
        <v>21</v>
      </c>
      <c r="L10" s="3">
        <v>0</v>
      </c>
      <c r="M10" s="3">
        <v>0</v>
      </c>
      <c r="N10" s="3">
        <v>27</v>
      </c>
      <c r="O10" s="3">
        <v>7</v>
      </c>
    </row>
    <row r="11" spans="1:16" ht="25.5" customHeight="1" x14ac:dyDescent="0.2">
      <c r="A11" s="58" t="s">
        <v>7</v>
      </c>
      <c r="B11" s="20" t="s">
        <v>98</v>
      </c>
      <c r="C11" s="3">
        <v>1373</v>
      </c>
      <c r="D11" s="3">
        <v>1920</v>
      </c>
      <c r="E11" s="3">
        <v>3293</v>
      </c>
      <c r="F11" s="3">
        <v>1801</v>
      </c>
      <c r="G11" s="3">
        <v>1492</v>
      </c>
      <c r="H11" s="3">
        <v>172</v>
      </c>
      <c r="I11" s="3">
        <v>17</v>
      </c>
      <c r="J11" s="3">
        <v>0</v>
      </c>
      <c r="K11" s="3">
        <v>52</v>
      </c>
      <c r="L11" s="3">
        <v>0</v>
      </c>
      <c r="M11" s="3">
        <v>0</v>
      </c>
      <c r="N11" s="3">
        <v>3</v>
      </c>
      <c r="O11" s="3">
        <v>1</v>
      </c>
    </row>
    <row r="12" spans="1:16" ht="25.5" customHeight="1" x14ac:dyDescent="0.2">
      <c r="A12" s="58" t="s">
        <v>8</v>
      </c>
      <c r="B12" s="82" t="s">
        <v>99</v>
      </c>
      <c r="C12" s="3">
        <v>15435</v>
      </c>
      <c r="D12" s="3">
        <v>2788</v>
      </c>
      <c r="E12" s="3">
        <v>18223</v>
      </c>
      <c r="F12" s="3">
        <v>2936</v>
      </c>
      <c r="G12" s="3">
        <v>15287</v>
      </c>
      <c r="H12" s="3">
        <v>200</v>
      </c>
      <c r="I12" s="3">
        <v>37</v>
      </c>
      <c r="J12" s="3">
        <v>0</v>
      </c>
      <c r="K12" s="3">
        <v>72</v>
      </c>
      <c r="L12" s="3">
        <v>0</v>
      </c>
      <c r="M12" s="3">
        <v>0</v>
      </c>
      <c r="N12" s="3">
        <v>3</v>
      </c>
      <c r="O12" s="3">
        <v>0</v>
      </c>
    </row>
    <row r="13" spans="1:16" ht="25.5" customHeight="1" x14ac:dyDescent="0.2">
      <c r="A13" s="58" t="s">
        <v>9</v>
      </c>
      <c r="B13" s="79" t="s">
        <v>153</v>
      </c>
      <c r="C13" s="3">
        <v>2770</v>
      </c>
      <c r="D13" s="3">
        <v>891</v>
      </c>
      <c r="E13" s="3">
        <v>3661</v>
      </c>
      <c r="F13" s="3">
        <v>899</v>
      </c>
      <c r="G13" s="3">
        <v>2762</v>
      </c>
      <c r="H13" s="3">
        <v>46</v>
      </c>
      <c r="I13" s="3">
        <v>22</v>
      </c>
      <c r="J13" s="3">
        <v>0</v>
      </c>
      <c r="K13" s="3">
        <v>0</v>
      </c>
      <c r="L13" s="3">
        <v>0</v>
      </c>
      <c r="M13" s="3">
        <v>0</v>
      </c>
      <c r="N13" s="3">
        <v>11</v>
      </c>
      <c r="O13" s="3">
        <v>1</v>
      </c>
    </row>
    <row r="14" spans="1:16" s="13" customFormat="1" ht="25.5" customHeight="1" x14ac:dyDescent="0.2">
      <c r="A14" s="59" t="s">
        <v>10</v>
      </c>
      <c r="B14" s="20" t="s">
        <v>100</v>
      </c>
      <c r="C14" s="19">
        <v>6424</v>
      </c>
      <c r="D14" s="19">
        <v>1609</v>
      </c>
      <c r="E14" s="19">
        <v>8033</v>
      </c>
      <c r="F14" s="19">
        <v>1755</v>
      </c>
      <c r="G14" s="19">
        <v>6278</v>
      </c>
      <c r="H14" s="19">
        <v>69</v>
      </c>
      <c r="I14" s="19">
        <v>10</v>
      </c>
      <c r="J14" s="19">
        <v>0</v>
      </c>
      <c r="K14" s="19">
        <v>74</v>
      </c>
      <c r="L14" s="19">
        <v>0</v>
      </c>
      <c r="M14" s="19">
        <v>0</v>
      </c>
      <c r="N14" s="19">
        <v>5</v>
      </c>
      <c r="O14" s="19">
        <v>0</v>
      </c>
    </row>
    <row r="15" spans="1:16" ht="25.5" customHeight="1" x14ac:dyDescent="0.2">
      <c r="A15" s="58" t="s">
        <v>11</v>
      </c>
      <c r="B15" s="82" t="s">
        <v>101</v>
      </c>
      <c r="C15" s="3">
        <v>2618</v>
      </c>
      <c r="D15" s="3">
        <v>1680</v>
      </c>
      <c r="E15" s="3">
        <v>4298</v>
      </c>
      <c r="F15" s="3">
        <v>1583</v>
      </c>
      <c r="G15" s="3">
        <v>2715</v>
      </c>
      <c r="H15" s="3">
        <v>26</v>
      </c>
      <c r="I15" s="3">
        <v>6</v>
      </c>
      <c r="J15" s="3">
        <v>0</v>
      </c>
      <c r="K15" s="3">
        <v>0</v>
      </c>
      <c r="L15" s="3">
        <v>0</v>
      </c>
      <c r="M15" s="3">
        <v>0</v>
      </c>
      <c r="N15" s="3">
        <v>2</v>
      </c>
      <c r="O15" s="3">
        <v>1</v>
      </c>
    </row>
    <row r="16" spans="1:16" ht="25.5" customHeight="1" x14ac:dyDescent="0.2">
      <c r="A16" s="58" t="s">
        <v>12</v>
      </c>
      <c r="B16" s="82" t="s">
        <v>102</v>
      </c>
      <c r="C16" s="3">
        <v>816</v>
      </c>
      <c r="D16" s="3">
        <v>847</v>
      </c>
      <c r="E16" s="3">
        <v>1663</v>
      </c>
      <c r="F16" s="3">
        <v>953</v>
      </c>
      <c r="G16" s="3">
        <v>710</v>
      </c>
      <c r="H16" s="3">
        <v>7</v>
      </c>
      <c r="I16" s="3">
        <v>3</v>
      </c>
      <c r="J16" s="3">
        <v>4</v>
      </c>
      <c r="K16" s="3">
        <v>10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9" t="s">
        <v>13</v>
      </c>
      <c r="B17" s="76" t="s">
        <v>213</v>
      </c>
      <c r="C17" s="3">
        <v>6961</v>
      </c>
      <c r="D17" s="3">
        <v>713</v>
      </c>
      <c r="E17" s="3">
        <v>7674</v>
      </c>
      <c r="F17" s="3">
        <v>1272</v>
      </c>
      <c r="G17" s="3">
        <v>6402</v>
      </c>
      <c r="H17" s="3">
        <v>61</v>
      </c>
      <c r="I17" s="3">
        <v>0</v>
      </c>
      <c r="J17" s="3">
        <v>11</v>
      </c>
      <c r="K17" s="3">
        <v>0</v>
      </c>
      <c r="L17" s="3">
        <v>0</v>
      </c>
      <c r="M17" s="3">
        <v>0</v>
      </c>
      <c r="N17" s="3">
        <v>21</v>
      </c>
      <c r="O17" s="3">
        <v>0</v>
      </c>
    </row>
    <row r="18" spans="1:16" s="2" customFormat="1" ht="25.5" customHeight="1" x14ac:dyDescent="0.2">
      <c r="A18" s="71" t="s">
        <v>93</v>
      </c>
      <c r="B18" s="74" t="s">
        <v>16</v>
      </c>
      <c r="C18" s="44">
        <f t="shared" ref="C18:O18" si="0">SUM(C8:C17)</f>
        <v>65848</v>
      </c>
      <c r="D18" s="44">
        <f t="shared" si="0"/>
        <v>18379</v>
      </c>
      <c r="E18" s="44">
        <f t="shared" si="0"/>
        <v>84227</v>
      </c>
      <c r="F18" s="44">
        <f t="shared" si="0"/>
        <v>18753</v>
      </c>
      <c r="G18" s="44">
        <f t="shared" si="0"/>
        <v>65474</v>
      </c>
      <c r="H18" s="44">
        <f t="shared" si="0"/>
        <v>1277</v>
      </c>
      <c r="I18" s="44">
        <f t="shared" si="0"/>
        <v>296</v>
      </c>
      <c r="J18" s="44">
        <f t="shared" si="0"/>
        <v>75</v>
      </c>
      <c r="K18" s="44">
        <f t="shared" si="0"/>
        <v>229</v>
      </c>
      <c r="L18" s="44">
        <f t="shared" si="0"/>
        <v>0</v>
      </c>
      <c r="M18" s="44">
        <f t="shared" si="0"/>
        <v>0</v>
      </c>
      <c r="N18" s="44">
        <f t="shared" si="0"/>
        <v>127</v>
      </c>
      <c r="O18" s="44">
        <f t="shared" si="0"/>
        <v>16</v>
      </c>
    </row>
    <row r="19" spans="1:16" x14ac:dyDescent="0.2">
      <c r="B19" s="13"/>
    </row>
    <row r="20" spans="1:16" x14ac:dyDescent="0.2">
      <c r="B20" s="13" t="s">
        <v>88</v>
      </c>
    </row>
    <row r="21" spans="1:16" x14ac:dyDescent="0.2">
      <c r="B21" s="32" t="s">
        <v>67</v>
      </c>
    </row>
    <row r="22" spans="1:16" x14ac:dyDescent="0.2">
      <c r="B22" s="4"/>
      <c r="C22" s="4"/>
    </row>
    <row r="24" spans="1:16" ht="18.75" x14ac:dyDescent="0.3">
      <c r="A24" s="2" t="s">
        <v>28</v>
      </c>
      <c r="B24" s="2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23" t="s">
        <v>167</v>
      </c>
      <c r="N24" s="123"/>
      <c r="O24" s="123"/>
    </row>
    <row r="25" spans="1:16" ht="18.75" x14ac:dyDescent="0.3">
      <c r="A25" s="2" t="s">
        <v>29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2" t="s">
        <v>50</v>
      </c>
      <c r="N25" s="2"/>
      <c r="O25" s="2"/>
    </row>
    <row r="26" spans="1:16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23"/>
      <c r="L26" s="123"/>
      <c r="M26" s="123"/>
      <c r="N26" s="14"/>
    </row>
    <row r="27" spans="1:16" ht="18.75" x14ac:dyDescent="0.3">
      <c r="A27" s="14"/>
      <c r="B27" s="105" t="s">
        <v>233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</row>
    <row r="28" spans="1:16" x14ac:dyDescent="0.2"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6" s="34" customFormat="1" ht="25.5" customHeight="1" x14ac:dyDescent="0.2">
      <c r="A29" s="115" t="s">
        <v>164</v>
      </c>
      <c r="B29" s="124" t="s">
        <v>76</v>
      </c>
      <c r="C29" s="119" t="s">
        <v>112</v>
      </c>
      <c r="D29" s="119" t="s">
        <v>131</v>
      </c>
      <c r="E29" s="119" t="s">
        <v>30</v>
      </c>
      <c r="F29" s="119" t="s">
        <v>113</v>
      </c>
      <c r="G29" s="119" t="s">
        <v>114</v>
      </c>
      <c r="H29" s="110" t="s">
        <v>55</v>
      </c>
      <c r="I29" s="111"/>
      <c r="J29" s="119" t="s">
        <v>33</v>
      </c>
      <c r="K29" s="112" t="s">
        <v>34</v>
      </c>
      <c r="L29" s="113"/>
      <c r="M29" s="113"/>
      <c r="N29" s="113"/>
      <c r="O29" s="114"/>
      <c r="P29" s="33"/>
    </row>
    <row r="30" spans="1:16" s="34" customFormat="1" ht="81" customHeight="1" x14ac:dyDescent="0.2">
      <c r="A30" s="116"/>
      <c r="B30" s="124"/>
      <c r="C30" s="120"/>
      <c r="D30" s="120"/>
      <c r="E30" s="120"/>
      <c r="F30" s="120"/>
      <c r="G30" s="120"/>
      <c r="H30" s="38" t="s">
        <v>79</v>
      </c>
      <c r="I30" s="38" t="s">
        <v>56</v>
      </c>
      <c r="J30" s="120"/>
      <c r="K30" s="38" t="s">
        <v>116</v>
      </c>
      <c r="L30" s="38" t="s">
        <v>115</v>
      </c>
      <c r="M30" s="38" t="s">
        <v>118</v>
      </c>
      <c r="N30" s="38" t="s">
        <v>145</v>
      </c>
      <c r="O30" s="38" t="s">
        <v>146</v>
      </c>
      <c r="P30" s="33"/>
    </row>
    <row r="31" spans="1:16" ht="12.75" customHeight="1" x14ac:dyDescent="0.2">
      <c r="A31" s="5">
        <v>1</v>
      </c>
      <c r="B31" s="5">
        <v>2</v>
      </c>
      <c r="C31" s="5">
        <v>3</v>
      </c>
      <c r="D31" s="5">
        <v>4</v>
      </c>
      <c r="E31" s="5">
        <v>5</v>
      </c>
      <c r="F31" s="5">
        <v>6</v>
      </c>
      <c r="G31" s="5">
        <v>7</v>
      </c>
      <c r="H31" s="5">
        <v>8</v>
      </c>
      <c r="I31" s="9">
        <v>9</v>
      </c>
      <c r="J31" s="9">
        <v>10</v>
      </c>
      <c r="K31" s="5">
        <v>11</v>
      </c>
      <c r="L31" s="5">
        <v>12</v>
      </c>
      <c r="M31" s="5">
        <v>13</v>
      </c>
      <c r="N31" s="5">
        <v>14</v>
      </c>
      <c r="O31" s="5">
        <v>15</v>
      </c>
    </row>
    <row r="32" spans="1:16" ht="25.5" customHeight="1" x14ac:dyDescent="0.2">
      <c r="A32" s="6" t="s">
        <v>4</v>
      </c>
      <c r="B32" s="20" t="s">
        <v>103</v>
      </c>
      <c r="C32" s="3">
        <v>2282</v>
      </c>
      <c r="D32" s="3">
        <v>686</v>
      </c>
      <c r="E32" s="3">
        <v>2968</v>
      </c>
      <c r="F32" s="3">
        <v>699</v>
      </c>
      <c r="G32" s="3">
        <v>2269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</row>
    <row r="33" spans="1:15" s="95" customFormat="1" ht="25.5" customHeight="1" x14ac:dyDescent="0.2">
      <c r="A33" s="103" t="s">
        <v>5</v>
      </c>
      <c r="B33" s="102" t="s">
        <v>104</v>
      </c>
      <c r="C33" s="94">
        <v>19793</v>
      </c>
      <c r="D33" s="94">
        <v>5548</v>
      </c>
      <c r="E33" s="94">
        <v>25341</v>
      </c>
      <c r="F33" s="94">
        <v>5577</v>
      </c>
      <c r="G33" s="94">
        <v>19764</v>
      </c>
      <c r="H33" s="94">
        <v>293</v>
      </c>
      <c r="I33" s="94">
        <v>99</v>
      </c>
      <c r="J33" s="94">
        <v>60</v>
      </c>
      <c r="K33" s="94">
        <v>0</v>
      </c>
      <c r="L33" s="94">
        <v>0</v>
      </c>
      <c r="M33" s="94">
        <v>0</v>
      </c>
      <c r="N33" s="94">
        <v>55</v>
      </c>
      <c r="O33" s="94">
        <v>6</v>
      </c>
    </row>
    <row r="34" spans="1:15" ht="25.5" customHeight="1" x14ac:dyDescent="0.2">
      <c r="A34" s="6" t="s">
        <v>6</v>
      </c>
      <c r="B34" s="82" t="s">
        <v>105</v>
      </c>
      <c r="C34" s="3">
        <v>7376</v>
      </c>
      <c r="D34" s="3">
        <v>1697</v>
      </c>
      <c r="E34" s="3">
        <v>9073</v>
      </c>
      <c r="F34" s="3">
        <v>1278</v>
      </c>
      <c r="G34" s="3">
        <v>7795</v>
      </c>
      <c r="H34" s="3">
        <v>403</v>
      </c>
      <c r="I34" s="3">
        <v>102</v>
      </c>
      <c r="J34" s="3">
        <v>0</v>
      </c>
      <c r="K34" s="3">
        <v>21</v>
      </c>
      <c r="L34" s="3">
        <v>0</v>
      </c>
      <c r="M34" s="3">
        <v>0</v>
      </c>
      <c r="N34" s="3">
        <v>27</v>
      </c>
      <c r="O34" s="3">
        <v>7</v>
      </c>
    </row>
    <row r="35" spans="1:15" ht="25.5" customHeight="1" x14ac:dyDescent="0.2">
      <c r="A35" s="6" t="s">
        <v>7</v>
      </c>
      <c r="B35" s="20" t="s">
        <v>106</v>
      </c>
      <c r="C35" s="3">
        <v>1373</v>
      </c>
      <c r="D35" s="3">
        <v>1920</v>
      </c>
      <c r="E35" s="3">
        <v>3293</v>
      </c>
      <c r="F35" s="3">
        <v>1801</v>
      </c>
      <c r="G35" s="3">
        <v>1492</v>
      </c>
      <c r="H35" s="3">
        <v>172</v>
      </c>
      <c r="I35" s="3">
        <v>17</v>
      </c>
      <c r="J35" s="3">
        <v>0</v>
      </c>
      <c r="K35" s="3">
        <v>52</v>
      </c>
      <c r="L35" s="3">
        <v>0</v>
      </c>
      <c r="M35" s="3">
        <v>0</v>
      </c>
      <c r="N35" s="3">
        <v>3</v>
      </c>
      <c r="O35" s="3">
        <v>1</v>
      </c>
    </row>
    <row r="36" spans="1:15" ht="25.5" customHeight="1" x14ac:dyDescent="0.2">
      <c r="A36" s="6" t="s">
        <v>8</v>
      </c>
      <c r="B36" s="82" t="s">
        <v>107</v>
      </c>
      <c r="C36" s="3">
        <v>15435</v>
      </c>
      <c r="D36" s="3">
        <v>2788</v>
      </c>
      <c r="E36" s="3">
        <v>18223</v>
      </c>
      <c r="F36" s="3">
        <v>2936</v>
      </c>
      <c r="G36" s="3">
        <v>15287</v>
      </c>
      <c r="H36" s="3">
        <v>200</v>
      </c>
      <c r="I36" s="3">
        <v>37</v>
      </c>
      <c r="J36" s="3">
        <v>0</v>
      </c>
      <c r="K36" s="3">
        <v>72</v>
      </c>
      <c r="L36" s="3">
        <v>0</v>
      </c>
      <c r="M36" s="3">
        <v>0</v>
      </c>
      <c r="N36" s="3">
        <v>3</v>
      </c>
      <c r="O36" s="3">
        <v>0</v>
      </c>
    </row>
    <row r="37" spans="1:15" ht="25.5" customHeight="1" x14ac:dyDescent="0.2">
      <c r="A37" s="6" t="s">
        <v>9</v>
      </c>
      <c r="B37" s="16" t="s">
        <v>120</v>
      </c>
      <c r="C37" s="3">
        <v>2770</v>
      </c>
      <c r="D37" s="3">
        <v>891</v>
      </c>
      <c r="E37" s="3">
        <v>3661</v>
      </c>
      <c r="F37" s="3">
        <v>899</v>
      </c>
      <c r="G37" s="3">
        <v>2762</v>
      </c>
      <c r="H37" s="3">
        <v>46</v>
      </c>
      <c r="I37" s="3">
        <v>22</v>
      </c>
      <c r="J37" s="3">
        <v>0</v>
      </c>
      <c r="K37" s="3">
        <v>0</v>
      </c>
      <c r="L37" s="3">
        <v>0</v>
      </c>
      <c r="M37" s="3">
        <v>0</v>
      </c>
      <c r="N37" s="3">
        <v>11</v>
      </c>
      <c r="O37" s="3">
        <v>1</v>
      </c>
    </row>
    <row r="38" spans="1:15" s="13" customFormat="1" ht="25.5" customHeight="1" x14ac:dyDescent="0.2">
      <c r="A38" s="18" t="s">
        <v>10</v>
      </c>
      <c r="B38" s="20" t="s">
        <v>108</v>
      </c>
      <c r="C38" s="19">
        <v>6424</v>
      </c>
      <c r="D38" s="19">
        <v>1609</v>
      </c>
      <c r="E38" s="19">
        <v>8033</v>
      </c>
      <c r="F38" s="19">
        <v>1755</v>
      </c>
      <c r="G38" s="19">
        <v>6278</v>
      </c>
      <c r="H38" s="19">
        <v>69</v>
      </c>
      <c r="I38" s="19">
        <v>10</v>
      </c>
      <c r="J38" s="19">
        <v>0</v>
      </c>
      <c r="K38" s="19">
        <v>74</v>
      </c>
      <c r="L38" s="19">
        <v>0</v>
      </c>
      <c r="M38" s="19">
        <v>0</v>
      </c>
      <c r="N38" s="19">
        <v>5</v>
      </c>
      <c r="O38" s="19">
        <v>0</v>
      </c>
    </row>
    <row r="39" spans="1:15" ht="25.5" customHeight="1" x14ac:dyDescent="0.2">
      <c r="A39" s="6" t="s">
        <v>11</v>
      </c>
      <c r="B39" s="82" t="s">
        <v>109</v>
      </c>
      <c r="C39" s="3">
        <v>2618</v>
      </c>
      <c r="D39" s="3">
        <v>1680</v>
      </c>
      <c r="E39" s="3">
        <v>4298</v>
      </c>
      <c r="F39" s="3">
        <v>1583</v>
      </c>
      <c r="G39" s="3">
        <v>2715</v>
      </c>
      <c r="H39" s="3">
        <v>26</v>
      </c>
      <c r="I39" s="3">
        <v>6</v>
      </c>
      <c r="J39" s="3">
        <v>0</v>
      </c>
      <c r="K39" s="3">
        <v>0</v>
      </c>
      <c r="L39" s="3">
        <v>0</v>
      </c>
      <c r="M39" s="3">
        <v>0</v>
      </c>
      <c r="N39" s="3">
        <v>2</v>
      </c>
      <c r="O39" s="3">
        <v>1</v>
      </c>
    </row>
    <row r="40" spans="1:15" ht="25.5" customHeight="1" x14ac:dyDescent="0.2">
      <c r="A40" s="6" t="s">
        <v>12</v>
      </c>
      <c r="B40" s="82" t="s">
        <v>110</v>
      </c>
      <c r="C40" s="3">
        <v>816</v>
      </c>
      <c r="D40" s="3">
        <v>847</v>
      </c>
      <c r="E40" s="3">
        <v>1663</v>
      </c>
      <c r="F40" s="3">
        <v>953</v>
      </c>
      <c r="G40" s="3">
        <v>710</v>
      </c>
      <c r="H40" s="3">
        <v>7</v>
      </c>
      <c r="I40" s="3">
        <v>3</v>
      </c>
      <c r="J40" s="3">
        <v>4</v>
      </c>
      <c r="K40" s="3">
        <v>10</v>
      </c>
      <c r="L40" s="3">
        <v>0</v>
      </c>
      <c r="M40" s="3">
        <v>0</v>
      </c>
      <c r="N40" s="3">
        <v>0</v>
      </c>
      <c r="O40" s="3">
        <v>0</v>
      </c>
    </row>
    <row r="41" spans="1:15" ht="25.5" customHeight="1" x14ac:dyDescent="0.2">
      <c r="A41" s="18" t="s">
        <v>13</v>
      </c>
      <c r="B41" s="31" t="s">
        <v>216</v>
      </c>
      <c r="C41" s="3">
        <v>6961</v>
      </c>
      <c r="D41" s="3">
        <v>713</v>
      </c>
      <c r="E41" s="3">
        <v>7674</v>
      </c>
      <c r="F41" s="3">
        <v>1272</v>
      </c>
      <c r="G41" s="3">
        <v>6402</v>
      </c>
      <c r="H41" s="3">
        <v>61</v>
      </c>
      <c r="I41" s="3">
        <v>0</v>
      </c>
      <c r="J41" s="3">
        <v>11</v>
      </c>
      <c r="K41" s="3">
        <v>0</v>
      </c>
      <c r="L41" s="3">
        <v>0</v>
      </c>
      <c r="M41" s="3">
        <v>0</v>
      </c>
      <c r="N41" s="3">
        <v>21</v>
      </c>
      <c r="O41" s="3">
        <v>0</v>
      </c>
    </row>
    <row r="42" spans="1:15" s="2" customFormat="1" ht="25.5" customHeight="1" x14ac:dyDescent="0.2">
      <c r="A42" s="70" t="s">
        <v>93</v>
      </c>
      <c r="B42" s="74" t="s">
        <v>35</v>
      </c>
      <c r="C42" s="44">
        <f t="shared" ref="C42:O42" si="1">SUM(C32:C41)</f>
        <v>65848</v>
      </c>
      <c r="D42" s="44">
        <f t="shared" si="1"/>
        <v>18379</v>
      </c>
      <c r="E42" s="44">
        <f t="shared" si="1"/>
        <v>84227</v>
      </c>
      <c r="F42" s="44">
        <f t="shared" si="1"/>
        <v>18753</v>
      </c>
      <c r="G42" s="44">
        <f t="shared" si="1"/>
        <v>65474</v>
      </c>
      <c r="H42" s="44">
        <f t="shared" si="1"/>
        <v>1277</v>
      </c>
      <c r="I42" s="44">
        <f t="shared" si="1"/>
        <v>296</v>
      </c>
      <c r="J42" s="44">
        <f t="shared" si="1"/>
        <v>75</v>
      </c>
      <c r="K42" s="44">
        <f t="shared" si="1"/>
        <v>229</v>
      </c>
      <c r="L42" s="44">
        <f t="shared" si="1"/>
        <v>0</v>
      </c>
      <c r="M42" s="44">
        <f t="shared" si="1"/>
        <v>0</v>
      </c>
      <c r="N42" s="44">
        <f t="shared" si="1"/>
        <v>127</v>
      </c>
      <c r="O42" s="44">
        <f t="shared" si="1"/>
        <v>16</v>
      </c>
    </row>
    <row r="43" spans="1:15" x14ac:dyDescent="0.2">
      <c r="B43" s="13" t="s">
        <v>91</v>
      </c>
    </row>
    <row r="44" spans="1:15" x14ac:dyDescent="0.2">
      <c r="B44" s="32" t="s">
        <v>68</v>
      </c>
    </row>
    <row r="45" spans="1:15" x14ac:dyDescent="0.2">
      <c r="B45" s="4"/>
    </row>
  </sheetData>
  <mergeCells count="24">
    <mergeCell ref="B3:O3"/>
    <mergeCell ref="H5:I5"/>
    <mergeCell ref="J5:J6"/>
    <mergeCell ref="K5:O5"/>
    <mergeCell ref="E5:E6"/>
    <mergeCell ref="G5:G6"/>
    <mergeCell ref="F5:F6"/>
    <mergeCell ref="K26:M26"/>
    <mergeCell ref="A5:A6"/>
    <mergeCell ref="B5:B6"/>
    <mergeCell ref="B27:N27"/>
    <mergeCell ref="C5:C6"/>
    <mergeCell ref="D5:D6"/>
    <mergeCell ref="M24:O24"/>
    <mergeCell ref="A29:A30"/>
    <mergeCell ref="H29:I29"/>
    <mergeCell ref="J29:J30"/>
    <mergeCell ref="K29:O29"/>
    <mergeCell ref="B29:B30"/>
    <mergeCell ref="C29:C30"/>
    <mergeCell ref="D29:D30"/>
    <mergeCell ref="E29:E30"/>
    <mergeCell ref="F29:F30"/>
    <mergeCell ref="G29:G30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3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K189"/>
  <sheetViews>
    <sheetView view="pageLayout" zoomScale="75" zoomScaleNormal="100" zoomScaleSheetLayoutView="100" zoomScalePageLayoutView="75" workbookViewId="0">
      <selection activeCell="CQ102" sqref="CQ102"/>
    </sheetView>
  </sheetViews>
  <sheetFormatPr defaultRowHeight="12.75" x14ac:dyDescent="0.2"/>
  <cols>
    <col min="99" max="99" width="11.7109375" customWidth="1"/>
  </cols>
  <sheetData>
    <row r="1" spans="1:89" x14ac:dyDescent="0.2">
      <c r="A1" s="2" t="s">
        <v>0</v>
      </c>
      <c r="L1" s="2" t="s">
        <v>0</v>
      </c>
      <c r="W1" s="2" t="s">
        <v>0</v>
      </c>
      <c r="AH1" s="2" t="s">
        <v>0</v>
      </c>
      <c r="AS1" s="2" t="s">
        <v>0</v>
      </c>
      <c r="BP1" s="2" t="s">
        <v>0</v>
      </c>
      <c r="BZ1" s="2" t="s">
        <v>0</v>
      </c>
      <c r="CK1" s="2" t="s">
        <v>0</v>
      </c>
    </row>
    <row r="2" spans="1:89" x14ac:dyDescent="0.2">
      <c r="A2" s="2" t="s">
        <v>1</v>
      </c>
      <c r="L2" s="2" t="s">
        <v>1</v>
      </c>
      <c r="W2" s="2" t="s">
        <v>1</v>
      </c>
      <c r="AH2" s="2" t="s">
        <v>1</v>
      </c>
      <c r="AS2" s="2" t="s">
        <v>1</v>
      </c>
      <c r="BD2" s="2" t="s">
        <v>0</v>
      </c>
      <c r="BP2" s="2" t="s">
        <v>1</v>
      </c>
      <c r="BZ2" s="2" t="s">
        <v>1</v>
      </c>
      <c r="CK2" s="2" t="s">
        <v>1</v>
      </c>
    </row>
    <row r="3" spans="1:89" x14ac:dyDescent="0.2">
      <c r="BD3" s="2" t="s">
        <v>1</v>
      </c>
    </row>
    <row r="63" spans="1:89" x14ac:dyDescent="0.2">
      <c r="A63" s="2" t="s">
        <v>0</v>
      </c>
      <c r="L63" s="2" t="s">
        <v>0</v>
      </c>
      <c r="W63" s="2" t="s">
        <v>0</v>
      </c>
      <c r="AH63" s="2" t="s">
        <v>0</v>
      </c>
      <c r="AT63" s="2" t="s">
        <v>0</v>
      </c>
      <c r="BP63" s="2" t="s">
        <v>0</v>
      </c>
      <c r="BZ63" s="2" t="s">
        <v>0</v>
      </c>
      <c r="CK63" s="2" t="s">
        <v>0</v>
      </c>
    </row>
    <row r="64" spans="1:89" x14ac:dyDescent="0.2">
      <c r="A64" s="2" t="s">
        <v>1</v>
      </c>
      <c r="L64" s="2" t="s">
        <v>1</v>
      </c>
      <c r="W64" s="2" t="s">
        <v>1</v>
      </c>
      <c r="AH64" s="2" t="s">
        <v>1</v>
      </c>
      <c r="AT64" s="2" t="s">
        <v>1</v>
      </c>
      <c r="BD64" s="2" t="s">
        <v>0</v>
      </c>
      <c r="BP64" s="2" t="s">
        <v>1</v>
      </c>
      <c r="BZ64" s="2" t="s">
        <v>1</v>
      </c>
      <c r="CK64" s="2" t="s">
        <v>1</v>
      </c>
    </row>
    <row r="65" spans="56:56" x14ac:dyDescent="0.2">
      <c r="BD65" s="2" t="s">
        <v>1</v>
      </c>
    </row>
    <row r="129" spans="1:89" x14ac:dyDescent="0.2">
      <c r="A129" s="2" t="s">
        <v>28</v>
      </c>
      <c r="L129" s="2" t="s">
        <v>28</v>
      </c>
      <c r="W129" s="2" t="s">
        <v>28</v>
      </c>
      <c r="AH129" s="2" t="s">
        <v>28</v>
      </c>
      <c r="AS129" s="2" t="s">
        <v>28</v>
      </c>
      <c r="BD129" s="2" t="s">
        <v>28</v>
      </c>
      <c r="BP129" s="2" t="s">
        <v>28</v>
      </c>
      <c r="BZ129" s="2" t="s">
        <v>28</v>
      </c>
      <c r="CK129" s="2" t="s">
        <v>28</v>
      </c>
    </row>
    <row r="130" spans="1:89" x14ac:dyDescent="0.2">
      <c r="A130" s="2" t="s">
        <v>29</v>
      </c>
      <c r="L130" s="2" t="s">
        <v>29</v>
      </c>
      <c r="W130" s="2" t="s">
        <v>29</v>
      </c>
      <c r="AH130" s="2" t="s">
        <v>29</v>
      </c>
      <c r="AS130" s="2" t="s">
        <v>29</v>
      </c>
      <c r="BD130" s="2" t="s">
        <v>29</v>
      </c>
      <c r="BP130" s="2" t="s">
        <v>29</v>
      </c>
      <c r="BZ130" s="2" t="s">
        <v>29</v>
      </c>
      <c r="CK130" s="2" t="s">
        <v>29</v>
      </c>
    </row>
    <row r="179" spans="1:89" x14ac:dyDescent="0.2">
      <c r="BW179" t="s">
        <v>206</v>
      </c>
    </row>
    <row r="187" spans="1:89" x14ac:dyDescent="0.2">
      <c r="A187" s="2" t="s">
        <v>28</v>
      </c>
      <c r="W187" s="2" t="s">
        <v>28</v>
      </c>
      <c r="BP187" s="2" t="s">
        <v>28</v>
      </c>
      <c r="BZ187" s="2" t="s">
        <v>28</v>
      </c>
    </row>
    <row r="188" spans="1:89" x14ac:dyDescent="0.2">
      <c r="A188" s="2" t="s">
        <v>29</v>
      </c>
      <c r="L188" s="2" t="s">
        <v>28</v>
      </c>
      <c r="W188" s="2" t="s">
        <v>29</v>
      </c>
      <c r="AI188" s="2" t="s">
        <v>28</v>
      </c>
      <c r="AS188" s="2" t="s">
        <v>28</v>
      </c>
      <c r="BD188" s="2" t="s">
        <v>28</v>
      </c>
      <c r="BP188" s="2" t="s">
        <v>29</v>
      </c>
      <c r="BZ188" s="2" t="s">
        <v>29</v>
      </c>
      <c r="CK188" s="2" t="s">
        <v>28</v>
      </c>
    </row>
    <row r="189" spans="1:89" x14ac:dyDescent="0.2">
      <c r="L189" s="2" t="s">
        <v>29</v>
      </c>
      <c r="AI189" s="2" t="s">
        <v>29</v>
      </c>
      <c r="AS189" s="2" t="s">
        <v>29</v>
      </c>
      <c r="BD189" s="2" t="s">
        <v>29</v>
      </c>
      <c r="CK189" s="2" t="s">
        <v>29</v>
      </c>
    </row>
  </sheetData>
  <phoneticPr fontId="0" type="noConversion"/>
  <pageMargins left="0.35433070866141736" right="0.35433070866141736" top="0.59055118110236227" bottom="0.59055118110236227" header="0.51181102362204722" footer="0.51181102362204722"/>
  <pageSetup paperSize="9" scale="95" orientation="portrait" r:id="rId1"/>
  <headerFooter alignWithMargins="0"/>
  <rowBreaks count="2" manualBreakCount="2">
    <brk id="62" max="116" man="1"/>
    <brk id="186" max="116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45"/>
  <sheetViews>
    <sheetView view="pageBreakPreview" topLeftCell="B1" zoomScale="90" zoomScaleNormal="75" zoomScaleSheetLayoutView="90" workbookViewId="0">
      <selection activeCell="L40" sqref="L40"/>
    </sheetView>
  </sheetViews>
  <sheetFormatPr defaultRowHeight="12.75" x14ac:dyDescent="0.2"/>
  <cols>
    <col min="1" max="1" width="4.85546875" customWidth="1"/>
    <col min="2" max="2" width="21.28515625" customWidth="1"/>
    <col min="3" max="15" width="9.28515625" customWidth="1"/>
  </cols>
  <sheetData>
    <row r="1" spans="1:15" x14ac:dyDescent="0.2">
      <c r="A1" s="2" t="s">
        <v>0</v>
      </c>
      <c r="J1" s="2" t="s">
        <v>169</v>
      </c>
    </row>
    <row r="2" spans="1:15" x14ac:dyDescent="0.2">
      <c r="A2" s="2" t="s">
        <v>1</v>
      </c>
      <c r="I2" s="2"/>
      <c r="J2" s="2" t="s">
        <v>18</v>
      </c>
    </row>
    <row r="3" spans="1:15" ht="12" customHeight="1" x14ac:dyDescent="0.2">
      <c r="A3" s="11"/>
      <c r="B3" s="11"/>
      <c r="C3" s="11"/>
      <c r="D3" s="11"/>
      <c r="E3" s="11"/>
      <c r="F3" s="11"/>
      <c r="G3" s="11"/>
      <c r="H3" s="11"/>
      <c r="I3" s="2"/>
    </row>
    <row r="4" spans="1:15" x14ac:dyDescent="0.2">
      <c r="A4" s="11"/>
      <c r="B4" s="11"/>
      <c r="C4" s="11"/>
      <c r="D4" s="11"/>
      <c r="E4" s="11"/>
      <c r="F4" s="11"/>
      <c r="G4" s="11"/>
      <c r="H4" s="11"/>
      <c r="I4" s="11"/>
      <c r="J4" s="7"/>
    </row>
    <row r="5" spans="1:15" x14ac:dyDescent="0.2">
      <c r="B5" s="105" t="s">
        <v>234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5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5" s="34" customFormat="1" ht="25.5" customHeight="1" x14ac:dyDescent="0.2">
      <c r="A7" s="124" t="s">
        <v>165</v>
      </c>
      <c r="B7" s="124" t="s">
        <v>77</v>
      </c>
      <c r="C7" s="109" t="s">
        <v>208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</row>
    <row r="8" spans="1:15" s="34" customFormat="1" ht="10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138</v>
      </c>
      <c r="N8" s="38" t="s">
        <v>124</v>
      </c>
      <c r="O8" s="38" t="s">
        <v>123</v>
      </c>
    </row>
    <row r="9" spans="1:15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5" ht="25.5" customHeight="1" x14ac:dyDescent="0.2">
      <c r="A10" s="58" t="s">
        <v>4</v>
      </c>
      <c r="B10" s="10" t="s">
        <v>139</v>
      </c>
      <c r="C10" s="3">
        <v>26</v>
      </c>
      <c r="D10" s="3">
        <v>1</v>
      </c>
      <c r="E10" s="3">
        <v>27</v>
      </c>
      <c r="F10" s="3">
        <v>0</v>
      </c>
      <c r="G10" s="3">
        <v>27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5" ht="25.5" customHeight="1" x14ac:dyDescent="0.2">
      <c r="A11" s="58" t="s">
        <v>5</v>
      </c>
      <c r="B11" s="10" t="s">
        <v>97</v>
      </c>
      <c r="C11" s="19">
        <v>1353</v>
      </c>
      <c r="D11" s="3">
        <v>4</v>
      </c>
      <c r="E11" s="3">
        <v>1357</v>
      </c>
      <c r="F11" s="3">
        <v>2</v>
      </c>
      <c r="G11" s="3">
        <v>1355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5" ht="25.5" customHeight="1" x14ac:dyDescent="0.2">
      <c r="A12" s="58" t="s">
        <v>6</v>
      </c>
      <c r="B12" s="20" t="s">
        <v>98</v>
      </c>
      <c r="C12" s="3">
        <v>1</v>
      </c>
      <c r="D12" s="3">
        <v>0</v>
      </c>
      <c r="E12" s="3">
        <v>1</v>
      </c>
      <c r="F12" s="3">
        <v>0</v>
      </c>
      <c r="G12" s="3">
        <v>1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5" ht="25.5" customHeight="1" x14ac:dyDescent="0.2">
      <c r="A13" s="58" t="s">
        <v>7</v>
      </c>
      <c r="B13" s="10" t="s">
        <v>99</v>
      </c>
      <c r="C13" s="3">
        <v>329</v>
      </c>
      <c r="D13" s="3">
        <v>0</v>
      </c>
      <c r="E13" s="3">
        <v>329</v>
      </c>
      <c r="F13" s="3">
        <v>0</v>
      </c>
      <c r="G13" s="3">
        <v>329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5" ht="25.5" customHeight="1" x14ac:dyDescent="0.2">
      <c r="A14" s="58" t="s">
        <v>8</v>
      </c>
      <c r="B14" s="12" t="s">
        <v>135</v>
      </c>
      <c r="C14" s="3">
        <v>1</v>
      </c>
      <c r="D14" s="3">
        <v>0</v>
      </c>
      <c r="E14" s="3">
        <v>1</v>
      </c>
      <c r="F14" s="3">
        <v>1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5" s="13" customFormat="1" ht="25.5" customHeight="1" x14ac:dyDescent="0.2">
      <c r="A15" s="59" t="s">
        <v>9</v>
      </c>
      <c r="B15" s="20" t="s">
        <v>100</v>
      </c>
      <c r="C15" s="19">
        <v>42</v>
      </c>
      <c r="D15" s="19">
        <v>0</v>
      </c>
      <c r="E15" s="19">
        <v>42</v>
      </c>
      <c r="F15" s="19">
        <v>0</v>
      </c>
      <c r="G15" s="19">
        <v>42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15" ht="25.5" customHeight="1" x14ac:dyDescent="0.2">
      <c r="A16" s="58" t="s">
        <v>10</v>
      </c>
      <c r="B16" s="10" t="s">
        <v>101</v>
      </c>
      <c r="C16" s="3">
        <v>25</v>
      </c>
      <c r="D16" s="3">
        <v>0</v>
      </c>
      <c r="E16" s="3">
        <v>25</v>
      </c>
      <c r="F16" s="3">
        <v>0</v>
      </c>
      <c r="G16" s="3">
        <v>25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5" ht="25.5" customHeight="1" x14ac:dyDescent="0.2">
      <c r="A17" s="58" t="s">
        <v>11</v>
      </c>
      <c r="B17" s="10" t="s">
        <v>102</v>
      </c>
      <c r="C17" s="3">
        <v>115</v>
      </c>
      <c r="D17" s="3">
        <v>0</v>
      </c>
      <c r="E17" s="3">
        <v>115</v>
      </c>
      <c r="F17" s="3">
        <v>0</v>
      </c>
      <c r="G17" s="3">
        <v>115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5" s="73" customFormat="1" ht="25.5" customHeight="1" x14ac:dyDescent="0.2">
      <c r="A18" s="72" t="s">
        <v>12</v>
      </c>
      <c r="B18" s="48" t="s">
        <v>16</v>
      </c>
      <c r="C18" s="52">
        <f>SUM(C10:C17)</f>
        <v>1892</v>
      </c>
      <c r="D18" s="52">
        <f t="shared" ref="D18:O18" si="0">SUM(D10:D17)</f>
        <v>5</v>
      </c>
      <c r="E18" s="52">
        <f t="shared" si="0"/>
        <v>1897</v>
      </c>
      <c r="F18" s="52">
        <f t="shared" si="0"/>
        <v>3</v>
      </c>
      <c r="G18" s="52">
        <f t="shared" si="0"/>
        <v>1894</v>
      </c>
      <c r="H18" s="52">
        <v>6</v>
      </c>
      <c r="I18" s="52">
        <f>SUM(I10:I17)</f>
        <v>0</v>
      </c>
      <c r="J18" s="52">
        <f t="shared" si="0"/>
        <v>0</v>
      </c>
      <c r="K18" s="52">
        <f t="shared" si="0"/>
        <v>0</v>
      </c>
      <c r="L18" s="52">
        <f t="shared" si="0"/>
        <v>0</v>
      </c>
      <c r="M18" s="52">
        <f t="shared" si="0"/>
        <v>0</v>
      </c>
      <c r="N18" s="52">
        <f t="shared" si="0"/>
        <v>0</v>
      </c>
      <c r="O18" s="52">
        <f t="shared" si="0"/>
        <v>0</v>
      </c>
    </row>
    <row r="20" spans="1:15" x14ac:dyDescent="0.2">
      <c r="B20" s="13" t="s">
        <v>88</v>
      </c>
    </row>
    <row r="21" spans="1:15" x14ac:dyDescent="0.2">
      <c r="B21" s="13" t="s">
        <v>67</v>
      </c>
    </row>
    <row r="22" spans="1:15" x14ac:dyDescent="0.2">
      <c r="B22" s="4"/>
      <c r="C22" s="4"/>
    </row>
    <row r="24" spans="1:15" ht="18.75" x14ac:dyDescent="0.3">
      <c r="A24" s="2" t="s">
        <v>28</v>
      </c>
      <c r="B24" s="2"/>
      <c r="C24" s="14"/>
      <c r="D24" s="14"/>
      <c r="E24" s="14"/>
      <c r="F24" s="14"/>
      <c r="G24" s="14"/>
      <c r="H24" s="14"/>
      <c r="I24" s="14"/>
      <c r="J24" s="14"/>
      <c r="K24" s="2" t="s">
        <v>168</v>
      </c>
      <c r="M24" s="2"/>
      <c r="N24" s="2"/>
    </row>
    <row r="25" spans="1:15" ht="18.75" x14ac:dyDescent="0.3">
      <c r="A25" s="2" t="s">
        <v>29</v>
      </c>
      <c r="B25" s="2"/>
      <c r="C25" s="14"/>
      <c r="D25" s="14"/>
      <c r="E25" s="14"/>
      <c r="F25" s="14"/>
      <c r="G25" s="14"/>
      <c r="H25" s="14"/>
      <c r="I25" s="14"/>
      <c r="J25" s="14"/>
      <c r="K25" s="2" t="s">
        <v>45</v>
      </c>
      <c r="N25" s="2"/>
      <c r="O25" s="2"/>
    </row>
    <row r="26" spans="1:15" ht="18.75" x14ac:dyDescent="0.3">
      <c r="A26" s="14"/>
      <c r="B26" s="14"/>
      <c r="C26" s="14"/>
      <c r="D26" s="14"/>
      <c r="E26" s="14"/>
      <c r="F26" s="14"/>
      <c r="G26" s="14"/>
      <c r="H26" s="14"/>
      <c r="I26" s="2"/>
      <c r="K26" s="2"/>
      <c r="M26" s="2"/>
      <c r="N26" s="2"/>
    </row>
    <row r="27" spans="1:15" ht="18.75" x14ac:dyDescent="0.3">
      <c r="A27" s="14"/>
      <c r="B27" s="14"/>
      <c r="C27" s="14"/>
      <c r="D27" s="14"/>
      <c r="E27" s="14"/>
      <c r="F27" s="14"/>
      <c r="G27" s="14"/>
      <c r="H27" s="14"/>
      <c r="I27" s="2"/>
      <c r="K27" s="2"/>
      <c r="N27" s="2"/>
      <c r="O27" s="2"/>
    </row>
    <row r="28" spans="1:15" ht="18.75" x14ac:dyDescent="0.3">
      <c r="A28" s="14"/>
      <c r="B28" s="105" t="s">
        <v>227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5" x14ac:dyDescent="0.2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5" s="34" customFormat="1" ht="25.5" customHeight="1" x14ac:dyDescent="0.2">
      <c r="A30" s="115" t="s">
        <v>164</v>
      </c>
      <c r="B30" s="115" t="s">
        <v>76</v>
      </c>
      <c r="C30" s="119" t="s">
        <v>207</v>
      </c>
      <c r="D30" s="119" t="s">
        <v>131</v>
      </c>
      <c r="E30" s="119" t="s">
        <v>30</v>
      </c>
      <c r="F30" s="119" t="s">
        <v>113</v>
      </c>
      <c r="G30" s="119" t="s">
        <v>114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4"/>
    </row>
    <row r="31" spans="1:15" s="34" customFormat="1" ht="103.5" customHeight="1" x14ac:dyDescent="0.2">
      <c r="A31" s="116"/>
      <c r="B31" s="116"/>
      <c r="C31" s="120"/>
      <c r="D31" s="120"/>
      <c r="E31" s="120"/>
      <c r="F31" s="120"/>
      <c r="G31" s="120"/>
      <c r="H31" s="38" t="s">
        <v>79</v>
      </c>
      <c r="I31" s="38" t="s">
        <v>56</v>
      </c>
      <c r="J31" s="120"/>
      <c r="K31" s="38" t="s">
        <v>116</v>
      </c>
      <c r="L31" s="38" t="s">
        <v>115</v>
      </c>
      <c r="M31" s="38" t="s">
        <v>118</v>
      </c>
      <c r="N31" s="38" t="s">
        <v>145</v>
      </c>
      <c r="O31" s="38" t="s">
        <v>146</v>
      </c>
    </row>
    <row r="32" spans="1:15" x14ac:dyDescent="0.2">
      <c r="A32" s="5">
        <v>1</v>
      </c>
      <c r="B32" s="5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9">
        <v>8</v>
      </c>
      <c r="I32" s="9">
        <v>9</v>
      </c>
      <c r="J32" s="9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ht="25.5" customHeight="1" x14ac:dyDescent="0.2">
      <c r="A33" s="58" t="s">
        <v>4</v>
      </c>
      <c r="B33" s="10" t="s">
        <v>104</v>
      </c>
      <c r="C33" s="3">
        <v>26</v>
      </c>
      <c r="D33" s="3">
        <v>1</v>
      </c>
      <c r="E33" s="3">
        <v>27</v>
      </c>
      <c r="F33" s="3">
        <v>0</v>
      </c>
      <c r="G33" s="3">
        <v>27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 ht="25.5" customHeight="1" x14ac:dyDescent="0.2">
      <c r="A34" s="58" t="s">
        <v>5</v>
      </c>
      <c r="B34" s="10" t="s">
        <v>105</v>
      </c>
      <c r="C34" s="3">
        <v>1353</v>
      </c>
      <c r="D34" s="3">
        <v>4</v>
      </c>
      <c r="E34" s="3">
        <v>1357</v>
      </c>
      <c r="F34" s="3">
        <v>2</v>
      </c>
      <c r="G34" s="3">
        <v>1355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25.5" customHeight="1" x14ac:dyDescent="0.2">
      <c r="A35" s="58" t="s">
        <v>6</v>
      </c>
      <c r="B35" s="20" t="s">
        <v>106</v>
      </c>
      <c r="C35" s="3">
        <v>1</v>
      </c>
      <c r="D35" s="3">
        <v>0</v>
      </c>
      <c r="E35" s="3">
        <v>1</v>
      </c>
      <c r="F35" s="3">
        <v>0</v>
      </c>
      <c r="G35" s="3">
        <v>1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</row>
    <row r="36" spans="1:15" ht="25.5" customHeight="1" x14ac:dyDescent="0.2">
      <c r="A36" s="58" t="s">
        <v>7</v>
      </c>
      <c r="B36" s="10" t="s">
        <v>107</v>
      </c>
      <c r="C36" s="3">
        <v>329</v>
      </c>
      <c r="D36" s="3">
        <v>0</v>
      </c>
      <c r="E36" s="3">
        <v>329</v>
      </c>
      <c r="F36" s="3">
        <v>0</v>
      </c>
      <c r="G36" s="3">
        <v>329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58" t="s">
        <v>8</v>
      </c>
      <c r="B37" s="16" t="s">
        <v>120</v>
      </c>
      <c r="C37" s="3">
        <v>1</v>
      </c>
      <c r="D37" s="3">
        <v>0</v>
      </c>
      <c r="E37" s="3">
        <v>1</v>
      </c>
      <c r="F37" s="3">
        <v>1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s="13" customFormat="1" ht="25.5" customHeight="1" x14ac:dyDescent="0.2">
      <c r="A38" s="59" t="s">
        <v>9</v>
      </c>
      <c r="B38" s="20" t="s">
        <v>108</v>
      </c>
      <c r="C38" s="19">
        <v>42</v>
      </c>
      <c r="D38" s="19">
        <v>0</v>
      </c>
      <c r="E38" s="19">
        <v>42</v>
      </c>
      <c r="F38" s="19">
        <v>0</v>
      </c>
      <c r="G38" s="19">
        <v>42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</row>
    <row r="39" spans="1:15" ht="25.5" customHeight="1" x14ac:dyDescent="0.2">
      <c r="A39" s="58" t="s">
        <v>10</v>
      </c>
      <c r="B39" s="10" t="s">
        <v>109</v>
      </c>
      <c r="C39" s="3">
        <v>25</v>
      </c>
      <c r="D39" s="3">
        <v>0</v>
      </c>
      <c r="E39" s="3">
        <v>25</v>
      </c>
      <c r="F39" s="3">
        <v>0</v>
      </c>
      <c r="G39" s="3">
        <v>25</v>
      </c>
      <c r="H39" s="3">
        <v>0</v>
      </c>
      <c r="I39" s="3">
        <v>0</v>
      </c>
      <c r="J39" s="3">
        <v>0</v>
      </c>
      <c r="K39" s="3"/>
      <c r="L39" s="3">
        <v>0</v>
      </c>
      <c r="M39" s="3">
        <v>0</v>
      </c>
      <c r="N39" s="3">
        <v>0</v>
      </c>
      <c r="O39" s="3">
        <v>0</v>
      </c>
    </row>
    <row r="40" spans="1:15" ht="25.5" customHeight="1" x14ac:dyDescent="0.2">
      <c r="A40" s="58" t="s">
        <v>11</v>
      </c>
      <c r="B40" s="10" t="s">
        <v>110</v>
      </c>
      <c r="C40" s="3">
        <v>115</v>
      </c>
      <c r="D40" s="3">
        <v>0</v>
      </c>
      <c r="E40" s="3">
        <v>115</v>
      </c>
      <c r="F40" s="3">
        <v>0</v>
      </c>
      <c r="G40" s="3">
        <v>115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</row>
    <row r="41" spans="1:15" s="2" customFormat="1" ht="25.5" customHeight="1" x14ac:dyDescent="0.2">
      <c r="A41" s="63" t="s">
        <v>12</v>
      </c>
      <c r="B41" s="62" t="s">
        <v>35</v>
      </c>
      <c r="C41" s="52">
        <f>SUM(C33:C40)</f>
        <v>1892</v>
      </c>
      <c r="D41" s="52">
        <f>SUM(D33:D40)</f>
        <v>5</v>
      </c>
      <c r="E41" s="52">
        <f>SUM(E33:E40)</f>
        <v>1897</v>
      </c>
      <c r="F41" s="52">
        <f>SUM(F33:F40)</f>
        <v>3</v>
      </c>
      <c r="G41" s="52">
        <f>SUM(G33:G40)</f>
        <v>1894</v>
      </c>
      <c r="H41" s="52">
        <v>6</v>
      </c>
      <c r="I41" s="52">
        <f>SUM(I33:I40)</f>
        <v>0</v>
      </c>
      <c r="J41" s="52">
        <f t="shared" ref="J41:O41" si="1">J18</f>
        <v>0</v>
      </c>
      <c r="K41" s="52">
        <f>SUM(K33:K40)</f>
        <v>0</v>
      </c>
      <c r="L41" s="52">
        <f>SUM(L33:L40)</f>
        <v>0</v>
      </c>
      <c r="M41" s="52">
        <f t="shared" si="1"/>
        <v>0</v>
      </c>
      <c r="N41" s="52">
        <v>0</v>
      </c>
      <c r="O41" s="52">
        <f t="shared" si="1"/>
        <v>0</v>
      </c>
    </row>
    <row r="42" spans="1:15" x14ac:dyDescent="0.2">
      <c r="A42" s="66"/>
      <c r="C42" s="26"/>
      <c r="D42" s="26"/>
      <c r="E42" s="26"/>
      <c r="F42" s="26"/>
      <c r="G42" s="26"/>
      <c r="H42" s="27"/>
      <c r="I42" s="26"/>
      <c r="J42" s="26"/>
      <c r="K42" s="26"/>
      <c r="L42" s="27"/>
      <c r="M42" s="26"/>
      <c r="N42" s="26"/>
      <c r="O42" s="26"/>
    </row>
    <row r="43" spans="1:15" x14ac:dyDescent="0.2">
      <c r="B43" s="13" t="s">
        <v>91</v>
      </c>
    </row>
    <row r="44" spans="1:15" x14ac:dyDescent="0.2">
      <c r="B44" s="13" t="s">
        <v>68</v>
      </c>
    </row>
    <row r="45" spans="1:15" x14ac:dyDescent="0.2">
      <c r="B45" s="4"/>
      <c r="C45" s="4"/>
    </row>
  </sheetData>
  <mergeCells count="22">
    <mergeCell ref="B5:O5"/>
    <mergeCell ref="H7:I7"/>
    <mergeCell ref="J7:J8"/>
    <mergeCell ref="K7:O7"/>
    <mergeCell ref="B7:B8"/>
    <mergeCell ref="C7:C8"/>
    <mergeCell ref="D7:D8"/>
    <mergeCell ref="E7:E8"/>
    <mergeCell ref="A30:A31"/>
    <mergeCell ref="B30:B31"/>
    <mergeCell ref="G7:G8"/>
    <mergeCell ref="F7:F8"/>
    <mergeCell ref="A7:A8"/>
    <mergeCell ref="C30:C31"/>
    <mergeCell ref="D30:D31"/>
    <mergeCell ref="K30:O30"/>
    <mergeCell ref="B28:N28"/>
    <mergeCell ref="E30:E31"/>
    <mergeCell ref="F30:F31"/>
    <mergeCell ref="G30:G31"/>
    <mergeCell ref="J30:J31"/>
    <mergeCell ref="H30:I30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2"/>
  <sheetViews>
    <sheetView topLeftCell="A22" zoomScale="115" zoomScaleNormal="115" zoomScaleSheetLayoutView="75" workbookViewId="0">
      <selection activeCell="O35" sqref="O35"/>
    </sheetView>
  </sheetViews>
  <sheetFormatPr defaultRowHeight="12.75" x14ac:dyDescent="0.2"/>
  <cols>
    <col min="1" max="1" width="4.85546875" customWidth="1"/>
    <col min="2" max="2" width="20.85546875" customWidth="1"/>
    <col min="3" max="15" width="9.28515625" customWidth="1"/>
  </cols>
  <sheetData>
    <row r="1" spans="1:16" ht="15" customHeight="1" x14ac:dyDescent="0.2">
      <c r="A1" s="2" t="s">
        <v>0</v>
      </c>
      <c r="M1" s="106" t="s">
        <v>187</v>
      </c>
      <c r="N1" s="106"/>
      <c r="O1" s="106"/>
    </row>
    <row r="2" spans="1:16" ht="17.25" customHeight="1" x14ac:dyDescent="0.2">
      <c r="A2" s="2" t="s">
        <v>1</v>
      </c>
      <c r="J2" s="1"/>
      <c r="K2" s="2"/>
      <c r="M2" s="105" t="s">
        <v>72</v>
      </c>
      <c r="N2" s="105"/>
      <c r="O2" s="105"/>
    </row>
    <row r="3" spans="1:16" ht="12" customHeight="1" x14ac:dyDescent="0.2">
      <c r="J3" s="1"/>
      <c r="K3" s="2"/>
      <c r="M3" s="2"/>
    </row>
    <row r="5" spans="1:16" x14ac:dyDescent="0.2">
      <c r="B5" s="105" t="s">
        <v>221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5.5" customHeight="1" x14ac:dyDescent="0.2">
      <c r="A7" s="115" t="s">
        <v>165</v>
      </c>
      <c r="B7" s="117" t="s">
        <v>77</v>
      </c>
      <c r="C7" s="109" t="s">
        <v>128</v>
      </c>
      <c r="D7" s="109" t="s">
        <v>129</v>
      </c>
      <c r="E7" s="119" t="s">
        <v>15</v>
      </c>
      <c r="F7" s="109" t="s">
        <v>132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81" customHeight="1" x14ac:dyDescent="0.2">
      <c r="A8" s="116"/>
      <c r="B8" s="118"/>
      <c r="C8" s="109"/>
      <c r="D8" s="109"/>
      <c r="E8" s="120"/>
      <c r="F8" s="109"/>
      <c r="G8" s="109"/>
      <c r="H8" s="7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134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77" t="s">
        <v>95</v>
      </c>
      <c r="C10" s="3">
        <v>3</v>
      </c>
      <c r="D10" s="3">
        <v>4</v>
      </c>
      <c r="E10" s="3">
        <v>7</v>
      </c>
      <c r="F10" s="3">
        <v>7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58" t="s">
        <v>5</v>
      </c>
      <c r="B11" s="79" t="s">
        <v>97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58" t="s">
        <v>6</v>
      </c>
      <c r="B12" s="79" t="s">
        <v>98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7</v>
      </c>
      <c r="B13" s="79" t="s">
        <v>99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8" t="s">
        <v>8</v>
      </c>
      <c r="B14" s="79" t="s">
        <v>135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ht="25.5" customHeight="1" x14ac:dyDescent="0.2">
      <c r="A15" s="58" t="s">
        <v>9</v>
      </c>
      <c r="B15" s="79" t="s">
        <v>100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</row>
    <row r="16" spans="1:16" ht="25.5" customHeight="1" x14ac:dyDescent="0.2">
      <c r="A16" s="58" t="s">
        <v>10</v>
      </c>
      <c r="B16" s="79" t="s">
        <v>101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9" t="s">
        <v>11</v>
      </c>
      <c r="B17" s="80" t="s">
        <v>102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s="53" customFormat="1" ht="25.5" customHeight="1" x14ac:dyDescent="0.2">
      <c r="A18" s="60" t="s">
        <v>12</v>
      </c>
      <c r="B18" s="54" t="s">
        <v>62</v>
      </c>
      <c r="C18" s="52">
        <f>SUM(C10:C17)</f>
        <v>3</v>
      </c>
      <c r="D18" s="52">
        <f t="shared" ref="D18:O18" si="0">SUM(D10:D17)</f>
        <v>4</v>
      </c>
      <c r="E18" s="52">
        <f t="shared" si="0"/>
        <v>7</v>
      </c>
      <c r="F18" s="52">
        <f t="shared" si="0"/>
        <v>7</v>
      </c>
      <c r="G18" s="52">
        <f t="shared" si="0"/>
        <v>0</v>
      </c>
      <c r="H18" s="52">
        <f t="shared" si="0"/>
        <v>0</v>
      </c>
      <c r="I18" s="52">
        <f t="shared" si="0"/>
        <v>0</v>
      </c>
      <c r="J18" s="52">
        <f t="shared" si="0"/>
        <v>0</v>
      </c>
      <c r="K18" s="52">
        <f t="shared" si="0"/>
        <v>0</v>
      </c>
      <c r="L18" s="52">
        <f t="shared" si="0"/>
        <v>0</v>
      </c>
      <c r="M18" s="52">
        <f t="shared" si="0"/>
        <v>0</v>
      </c>
      <c r="N18" s="52">
        <f t="shared" si="0"/>
        <v>0</v>
      </c>
      <c r="O18" s="52">
        <f t="shared" si="0"/>
        <v>0</v>
      </c>
    </row>
    <row r="20" spans="1:16" x14ac:dyDescent="0.2">
      <c r="B20" s="13" t="s">
        <v>88</v>
      </c>
    </row>
    <row r="21" spans="1:16" x14ac:dyDescent="0.2">
      <c r="B21" s="107" t="s">
        <v>67</v>
      </c>
      <c r="C21" s="108"/>
    </row>
    <row r="22" spans="1:16" x14ac:dyDescent="0.2">
      <c r="B22" s="4"/>
      <c r="C22" s="4"/>
    </row>
    <row r="24" spans="1:16" ht="18.75" x14ac:dyDescent="0.3">
      <c r="A24" s="2" t="s">
        <v>28</v>
      </c>
      <c r="B24" s="2"/>
      <c r="C24" s="14"/>
      <c r="D24" s="14"/>
      <c r="E24" s="14"/>
      <c r="F24" s="14"/>
      <c r="G24" s="14"/>
      <c r="H24" s="14"/>
      <c r="I24" s="14"/>
      <c r="J24" s="14"/>
      <c r="K24" s="14"/>
      <c r="L24" s="121"/>
      <c r="M24" s="122"/>
      <c r="N24" s="122"/>
      <c r="O24" s="122"/>
    </row>
    <row r="25" spans="1:16" ht="18.75" x14ac:dyDescent="0.3">
      <c r="A25" s="2" t="s">
        <v>29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21"/>
      <c r="M25" s="122"/>
      <c r="N25" s="122"/>
      <c r="O25" s="122"/>
    </row>
    <row r="26" spans="1:16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2" t="s">
        <v>186</v>
      </c>
      <c r="P26" s="14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2" t="s">
        <v>75</v>
      </c>
      <c r="P27" s="14"/>
    </row>
    <row r="28" spans="1:16" x14ac:dyDescent="0.2">
      <c r="B28" s="105" t="s">
        <v>228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6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6" s="34" customFormat="1" ht="25.5" customHeight="1" x14ac:dyDescent="0.2">
      <c r="A30" s="115" t="s">
        <v>204</v>
      </c>
      <c r="B30" s="115" t="s">
        <v>76</v>
      </c>
      <c r="C30" s="119" t="s">
        <v>112</v>
      </c>
      <c r="D30" s="119" t="s">
        <v>131</v>
      </c>
      <c r="E30" s="119" t="s">
        <v>30</v>
      </c>
      <c r="F30" s="119" t="s">
        <v>113</v>
      </c>
      <c r="G30" s="119" t="s">
        <v>114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4"/>
    </row>
    <row r="31" spans="1:16" s="34" customFormat="1" ht="81" customHeight="1" x14ac:dyDescent="0.2">
      <c r="A31" s="116"/>
      <c r="B31" s="116"/>
      <c r="C31" s="120"/>
      <c r="D31" s="120"/>
      <c r="E31" s="120"/>
      <c r="F31" s="120"/>
      <c r="G31" s="120"/>
      <c r="H31" s="39" t="s">
        <v>78</v>
      </c>
      <c r="I31" s="38" t="s">
        <v>56</v>
      </c>
      <c r="J31" s="120"/>
      <c r="K31" s="38" t="s">
        <v>116</v>
      </c>
      <c r="L31" s="38" t="s">
        <v>115</v>
      </c>
      <c r="M31" s="38" t="s">
        <v>118</v>
      </c>
      <c r="N31" s="38" t="s">
        <v>136</v>
      </c>
      <c r="O31" s="38" t="s">
        <v>137</v>
      </c>
    </row>
    <row r="32" spans="1:16" x14ac:dyDescent="0.2">
      <c r="A32" s="5">
        <v>1</v>
      </c>
      <c r="B32" s="5">
        <v>2</v>
      </c>
      <c r="C32" s="5">
        <v>3</v>
      </c>
      <c r="D32" s="5">
        <v>4</v>
      </c>
      <c r="E32" s="5">
        <v>5</v>
      </c>
      <c r="F32" s="5">
        <v>6</v>
      </c>
      <c r="G32" s="5">
        <v>7</v>
      </c>
      <c r="H32" s="5">
        <v>8</v>
      </c>
      <c r="I32" s="5">
        <v>9</v>
      </c>
      <c r="J32" s="5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ht="25.5" customHeight="1" x14ac:dyDescent="0.2">
      <c r="A33" s="58" t="s">
        <v>4</v>
      </c>
      <c r="B33" s="16" t="s">
        <v>103</v>
      </c>
      <c r="C33" s="3">
        <f t="shared" ref="C33:O33" si="1">C10</f>
        <v>3</v>
      </c>
      <c r="D33" s="3">
        <f t="shared" si="1"/>
        <v>4</v>
      </c>
      <c r="E33" s="3">
        <f t="shared" si="1"/>
        <v>7</v>
      </c>
      <c r="F33" s="3">
        <f t="shared" si="1"/>
        <v>7</v>
      </c>
      <c r="G33" s="3">
        <f t="shared" si="1"/>
        <v>0</v>
      </c>
      <c r="H33" s="3">
        <f t="shared" si="1"/>
        <v>0</v>
      </c>
      <c r="I33" s="3">
        <f t="shared" si="1"/>
        <v>0</v>
      </c>
      <c r="J33" s="3">
        <f t="shared" si="1"/>
        <v>0</v>
      </c>
      <c r="K33" s="3">
        <f t="shared" si="1"/>
        <v>0</v>
      </c>
      <c r="L33" s="3">
        <f t="shared" si="1"/>
        <v>0</v>
      </c>
      <c r="M33" s="3">
        <f t="shared" si="1"/>
        <v>0</v>
      </c>
      <c r="N33" s="3">
        <f t="shared" si="1"/>
        <v>0</v>
      </c>
      <c r="O33" s="3">
        <f t="shared" si="1"/>
        <v>0</v>
      </c>
    </row>
    <row r="34" spans="1:15" ht="25.5" customHeight="1" x14ac:dyDescent="0.2">
      <c r="A34" s="58" t="s">
        <v>5</v>
      </c>
      <c r="B34" s="16" t="s">
        <v>237</v>
      </c>
      <c r="C34" s="3">
        <v>0</v>
      </c>
      <c r="D34" s="3">
        <f t="shared" ref="D34:O34" si="2">D11</f>
        <v>0</v>
      </c>
      <c r="E34" s="3">
        <f t="shared" si="2"/>
        <v>0</v>
      </c>
      <c r="F34" s="3">
        <f t="shared" si="2"/>
        <v>0</v>
      </c>
      <c r="G34" s="3">
        <f t="shared" si="2"/>
        <v>0</v>
      </c>
      <c r="H34" s="3">
        <f t="shared" si="2"/>
        <v>0</v>
      </c>
      <c r="I34" s="3">
        <f t="shared" si="2"/>
        <v>0</v>
      </c>
      <c r="J34" s="3">
        <f t="shared" si="2"/>
        <v>0</v>
      </c>
      <c r="K34" s="3">
        <f t="shared" si="2"/>
        <v>0</v>
      </c>
      <c r="L34" s="3">
        <f t="shared" si="2"/>
        <v>0</v>
      </c>
      <c r="M34" s="3">
        <f t="shared" si="2"/>
        <v>0</v>
      </c>
      <c r="N34" s="3">
        <f t="shared" si="2"/>
        <v>0</v>
      </c>
      <c r="O34" s="3">
        <f t="shared" si="2"/>
        <v>0</v>
      </c>
    </row>
    <row r="35" spans="1:15" ht="25.5" customHeight="1" x14ac:dyDescent="0.2">
      <c r="A35" s="58" t="s">
        <v>6</v>
      </c>
      <c r="B35" s="16" t="s">
        <v>105</v>
      </c>
      <c r="C35" s="3">
        <f t="shared" ref="C35:O35" si="3">C12</f>
        <v>0</v>
      </c>
      <c r="D35" s="3">
        <f t="shared" si="3"/>
        <v>0</v>
      </c>
      <c r="E35" s="3">
        <f t="shared" si="3"/>
        <v>0</v>
      </c>
      <c r="F35" s="3">
        <f t="shared" si="3"/>
        <v>0</v>
      </c>
      <c r="G35" s="3">
        <f t="shared" si="3"/>
        <v>0</v>
      </c>
      <c r="H35" s="3">
        <f t="shared" si="3"/>
        <v>0</v>
      </c>
      <c r="I35" s="3">
        <f t="shared" si="3"/>
        <v>0</v>
      </c>
      <c r="J35" s="3">
        <f t="shared" si="3"/>
        <v>0</v>
      </c>
      <c r="K35" s="3">
        <f t="shared" si="3"/>
        <v>0</v>
      </c>
      <c r="L35" s="3">
        <f t="shared" si="3"/>
        <v>0</v>
      </c>
      <c r="M35" s="3">
        <f t="shared" si="3"/>
        <v>0</v>
      </c>
      <c r="N35" s="3">
        <f t="shared" si="3"/>
        <v>0</v>
      </c>
      <c r="O35" s="3">
        <f t="shared" si="3"/>
        <v>0</v>
      </c>
    </row>
    <row r="36" spans="1:15" ht="25.5" customHeight="1" x14ac:dyDescent="0.2">
      <c r="A36" s="58" t="s">
        <v>7</v>
      </c>
      <c r="B36" s="16" t="s">
        <v>107</v>
      </c>
      <c r="C36" s="3">
        <f t="shared" ref="C36:O36" si="4">C13</f>
        <v>0</v>
      </c>
      <c r="D36" s="3">
        <f t="shared" si="4"/>
        <v>0</v>
      </c>
      <c r="E36" s="3">
        <f t="shared" si="4"/>
        <v>0</v>
      </c>
      <c r="F36" s="3">
        <f t="shared" si="4"/>
        <v>0</v>
      </c>
      <c r="G36" s="3">
        <f t="shared" si="4"/>
        <v>0</v>
      </c>
      <c r="H36" s="3">
        <f t="shared" si="4"/>
        <v>0</v>
      </c>
      <c r="I36" s="3">
        <f t="shared" si="4"/>
        <v>0</v>
      </c>
      <c r="J36" s="3">
        <f t="shared" si="4"/>
        <v>0</v>
      </c>
      <c r="K36" s="3">
        <f t="shared" si="4"/>
        <v>0</v>
      </c>
      <c r="L36" s="3">
        <f t="shared" si="4"/>
        <v>0</v>
      </c>
      <c r="M36" s="3">
        <f t="shared" si="4"/>
        <v>0</v>
      </c>
      <c r="N36" s="3">
        <f t="shared" si="4"/>
        <v>0</v>
      </c>
      <c r="O36" s="3">
        <f t="shared" si="4"/>
        <v>0</v>
      </c>
    </row>
    <row r="37" spans="1:15" ht="25.5" customHeight="1" x14ac:dyDescent="0.2">
      <c r="A37" s="58" t="s">
        <v>8</v>
      </c>
      <c r="B37" s="16" t="s">
        <v>120</v>
      </c>
      <c r="C37" s="3">
        <f t="shared" ref="C37:O37" si="5">C14</f>
        <v>0</v>
      </c>
      <c r="D37" s="3">
        <f t="shared" si="5"/>
        <v>0</v>
      </c>
      <c r="E37" s="3">
        <f t="shared" si="5"/>
        <v>0</v>
      </c>
      <c r="F37" s="3">
        <f t="shared" si="5"/>
        <v>0</v>
      </c>
      <c r="G37" s="3">
        <f t="shared" si="5"/>
        <v>0</v>
      </c>
      <c r="H37" s="3">
        <f t="shared" si="5"/>
        <v>0</v>
      </c>
      <c r="I37" s="3">
        <f t="shared" si="5"/>
        <v>0</v>
      </c>
      <c r="J37" s="3">
        <f t="shared" si="5"/>
        <v>0</v>
      </c>
      <c r="K37" s="3">
        <f t="shared" si="5"/>
        <v>0</v>
      </c>
      <c r="L37" s="3">
        <f t="shared" si="5"/>
        <v>0</v>
      </c>
      <c r="M37" s="3">
        <f t="shared" si="5"/>
        <v>0</v>
      </c>
      <c r="N37" s="3">
        <f t="shared" si="5"/>
        <v>0</v>
      </c>
      <c r="O37" s="3">
        <f t="shared" si="5"/>
        <v>0</v>
      </c>
    </row>
    <row r="38" spans="1:15" ht="25.5" customHeight="1" x14ac:dyDescent="0.2">
      <c r="A38" s="58" t="s">
        <v>9</v>
      </c>
      <c r="B38" s="16" t="s">
        <v>108</v>
      </c>
      <c r="C38" s="3">
        <f t="shared" ref="C38:G38" si="6">C15</f>
        <v>0</v>
      </c>
      <c r="D38" s="3">
        <f t="shared" si="6"/>
        <v>0</v>
      </c>
      <c r="E38" s="3">
        <f t="shared" si="6"/>
        <v>0</v>
      </c>
      <c r="F38" s="3">
        <f t="shared" si="6"/>
        <v>0</v>
      </c>
      <c r="G38" s="3">
        <f t="shared" si="6"/>
        <v>0</v>
      </c>
      <c r="H38" s="3">
        <f t="shared" ref="H38:O39" si="7">H15</f>
        <v>0</v>
      </c>
      <c r="I38" s="3">
        <f t="shared" si="7"/>
        <v>0</v>
      </c>
      <c r="J38" s="3">
        <f t="shared" si="7"/>
        <v>0</v>
      </c>
      <c r="K38" s="3">
        <f t="shared" si="7"/>
        <v>0</v>
      </c>
      <c r="L38" s="3">
        <f t="shared" si="7"/>
        <v>0</v>
      </c>
      <c r="M38" s="3">
        <v>0</v>
      </c>
      <c r="N38" s="3">
        <f t="shared" si="7"/>
        <v>0</v>
      </c>
      <c r="O38" s="3">
        <f t="shared" si="7"/>
        <v>0</v>
      </c>
    </row>
    <row r="39" spans="1:15" ht="25.5" customHeight="1" x14ac:dyDescent="0.2">
      <c r="A39" s="58" t="s">
        <v>10</v>
      </c>
      <c r="B39" s="16" t="s">
        <v>109</v>
      </c>
      <c r="C39" s="3">
        <f t="shared" ref="C39:G39" si="8">C16</f>
        <v>0</v>
      </c>
      <c r="D39" s="3">
        <f t="shared" si="8"/>
        <v>0</v>
      </c>
      <c r="E39" s="3">
        <f t="shared" si="8"/>
        <v>0</v>
      </c>
      <c r="F39" s="3">
        <f t="shared" si="8"/>
        <v>0</v>
      </c>
      <c r="G39" s="3">
        <f t="shared" si="8"/>
        <v>0</v>
      </c>
      <c r="H39" s="3">
        <f t="shared" si="7"/>
        <v>0</v>
      </c>
      <c r="I39" s="3">
        <f t="shared" si="7"/>
        <v>0</v>
      </c>
      <c r="J39" s="3">
        <f t="shared" si="7"/>
        <v>0</v>
      </c>
      <c r="K39" s="3">
        <f t="shared" si="7"/>
        <v>0</v>
      </c>
      <c r="L39" s="3">
        <f t="shared" si="7"/>
        <v>0</v>
      </c>
      <c r="M39" s="3">
        <f t="shared" si="7"/>
        <v>0</v>
      </c>
      <c r="N39" s="3">
        <f t="shared" si="7"/>
        <v>0</v>
      </c>
      <c r="O39" s="3">
        <f t="shared" si="7"/>
        <v>0</v>
      </c>
    </row>
    <row r="40" spans="1:15" ht="25.5" customHeight="1" x14ac:dyDescent="0.2">
      <c r="A40" s="58" t="s">
        <v>11</v>
      </c>
      <c r="B40" s="16" t="s">
        <v>110</v>
      </c>
      <c r="C40" s="3">
        <v>0</v>
      </c>
      <c r="D40" s="3">
        <v>0</v>
      </c>
      <c r="E40" s="3">
        <v>0</v>
      </c>
      <c r="F40" s="3">
        <v>0</v>
      </c>
      <c r="G40" s="3">
        <f>G18</f>
        <v>0</v>
      </c>
      <c r="H40" s="3">
        <f t="shared" ref="H40:O40" si="9">H18</f>
        <v>0</v>
      </c>
      <c r="I40" s="3">
        <f t="shared" si="9"/>
        <v>0</v>
      </c>
      <c r="J40" s="3">
        <f t="shared" si="9"/>
        <v>0</v>
      </c>
      <c r="K40" s="3">
        <f t="shared" si="9"/>
        <v>0</v>
      </c>
      <c r="L40" s="3">
        <f t="shared" si="9"/>
        <v>0</v>
      </c>
      <c r="M40" s="3">
        <f t="shared" si="9"/>
        <v>0</v>
      </c>
      <c r="N40" s="3">
        <f t="shared" si="9"/>
        <v>0</v>
      </c>
      <c r="O40" s="3">
        <f t="shared" si="9"/>
        <v>0</v>
      </c>
    </row>
    <row r="41" spans="1:15" s="53" customFormat="1" ht="25.5" customHeight="1" x14ac:dyDescent="0.2">
      <c r="A41" s="60" t="s">
        <v>12</v>
      </c>
      <c r="B41" s="57" t="s">
        <v>35</v>
      </c>
      <c r="C41" s="52">
        <f>C18</f>
        <v>3</v>
      </c>
      <c r="D41" s="52">
        <f t="shared" ref="D41:O41" si="10">D18</f>
        <v>4</v>
      </c>
      <c r="E41" s="52">
        <f t="shared" si="10"/>
        <v>7</v>
      </c>
      <c r="F41" s="52">
        <f t="shared" si="10"/>
        <v>7</v>
      </c>
      <c r="G41" s="52">
        <f t="shared" si="10"/>
        <v>0</v>
      </c>
      <c r="H41" s="52">
        <f t="shared" si="10"/>
        <v>0</v>
      </c>
      <c r="I41" s="52">
        <f t="shared" si="10"/>
        <v>0</v>
      </c>
      <c r="J41" s="52">
        <f t="shared" si="10"/>
        <v>0</v>
      </c>
      <c r="K41" s="52">
        <f t="shared" si="10"/>
        <v>0</v>
      </c>
      <c r="L41" s="52">
        <f t="shared" si="10"/>
        <v>0</v>
      </c>
      <c r="M41" s="52">
        <f t="shared" si="10"/>
        <v>0</v>
      </c>
      <c r="N41" s="52">
        <f t="shared" si="10"/>
        <v>0</v>
      </c>
      <c r="O41" s="52">
        <f t="shared" si="10"/>
        <v>0</v>
      </c>
    </row>
    <row r="43" spans="1:15" x14ac:dyDescent="0.2">
      <c r="B43" s="13" t="s">
        <v>91</v>
      </c>
    </row>
    <row r="44" spans="1:15" x14ac:dyDescent="0.2">
      <c r="B44" s="107" t="s">
        <v>68</v>
      </c>
      <c r="C44" s="108"/>
    </row>
    <row r="45" spans="1:15" x14ac:dyDescent="0.2">
      <c r="B45" s="4"/>
      <c r="C45" s="4"/>
    </row>
    <row r="112" ht="81" customHeight="1" x14ac:dyDescent="0.2"/>
  </sheetData>
  <mergeCells count="28">
    <mergeCell ref="A30:A31"/>
    <mergeCell ref="B30:B31"/>
    <mergeCell ref="C30:C31"/>
    <mergeCell ref="B28:N28"/>
    <mergeCell ref="L24:O24"/>
    <mergeCell ref="L25:O25"/>
    <mergeCell ref="D30:D31"/>
    <mergeCell ref="K30:O30"/>
    <mergeCell ref="G30:G31"/>
    <mergeCell ref="E30:E31"/>
    <mergeCell ref="F30:F31"/>
    <mergeCell ref="H30:I30"/>
    <mergeCell ref="J30:J31"/>
    <mergeCell ref="A7:A8"/>
    <mergeCell ref="B7:B8"/>
    <mergeCell ref="C7:C8"/>
    <mergeCell ref="D7:D8"/>
    <mergeCell ref="E7:E8"/>
    <mergeCell ref="M2:O2"/>
    <mergeCell ref="M1:O1"/>
    <mergeCell ref="B21:C21"/>
    <mergeCell ref="B44:C44"/>
    <mergeCell ref="B5:O5"/>
    <mergeCell ref="F7:F8"/>
    <mergeCell ref="G7:G8"/>
    <mergeCell ref="H7:I7"/>
    <mergeCell ref="J7:J8"/>
    <mergeCell ref="K7:O7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3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V45"/>
  <sheetViews>
    <sheetView view="pageBreakPreview" zoomScaleNormal="75" workbookViewId="0">
      <selection activeCell="R32" sqref="R32"/>
    </sheetView>
  </sheetViews>
  <sheetFormatPr defaultRowHeight="12.75" x14ac:dyDescent="0.2"/>
  <cols>
    <col min="1" max="1" width="4.85546875" customWidth="1"/>
    <col min="2" max="2" width="23.28515625" customWidth="1"/>
    <col min="3" max="15" width="9.28515625" customWidth="1"/>
  </cols>
  <sheetData>
    <row r="1" spans="1:16" x14ac:dyDescent="0.2">
      <c r="A1" s="2" t="s">
        <v>0</v>
      </c>
      <c r="M1" s="2" t="s">
        <v>170</v>
      </c>
    </row>
    <row r="2" spans="1:16" x14ac:dyDescent="0.2">
      <c r="A2" s="2" t="s">
        <v>1</v>
      </c>
      <c r="J2" s="1"/>
      <c r="K2" s="2"/>
      <c r="M2" s="2" t="s">
        <v>51</v>
      </c>
    </row>
    <row r="3" spans="1:16" ht="12" customHeight="1" x14ac:dyDescent="0.2">
      <c r="J3" s="1"/>
      <c r="K3" s="2"/>
    </row>
    <row r="4" spans="1:16" x14ac:dyDescent="0.2">
      <c r="B4" s="129" t="s">
        <v>235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</row>
    <row r="5" spans="1:16" ht="9.75" customHeight="1" x14ac:dyDescent="0.2">
      <c r="B5" s="8"/>
      <c r="C5" s="8"/>
      <c r="D5" s="8"/>
      <c r="E5" s="8"/>
      <c r="F5" s="8"/>
      <c r="G5" s="8"/>
      <c r="H5" s="8"/>
      <c r="I5" s="8"/>
      <c r="J5" s="8"/>
      <c r="K5" s="8"/>
    </row>
    <row r="6" spans="1:16" s="34" customFormat="1" ht="24.75" customHeight="1" x14ac:dyDescent="0.2">
      <c r="A6" s="124" t="s">
        <v>165</v>
      </c>
      <c r="B6" s="124" t="s">
        <v>77</v>
      </c>
      <c r="C6" s="109" t="s">
        <v>128</v>
      </c>
      <c r="D6" s="109" t="s">
        <v>129</v>
      </c>
      <c r="E6" s="119" t="s">
        <v>15</v>
      </c>
      <c r="F6" s="109" t="s">
        <v>130</v>
      </c>
      <c r="G6" s="109" t="s">
        <v>127</v>
      </c>
      <c r="H6" s="110" t="s">
        <v>54</v>
      </c>
      <c r="I6" s="111"/>
      <c r="J6" s="109" t="s">
        <v>2</v>
      </c>
      <c r="K6" s="112" t="s">
        <v>3</v>
      </c>
      <c r="L6" s="113"/>
      <c r="M6" s="113"/>
      <c r="N6" s="113"/>
      <c r="O6" s="114"/>
      <c r="P6" s="33"/>
    </row>
    <row r="7" spans="1:16" s="34" customFormat="1" ht="103.5" customHeight="1" x14ac:dyDescent="0.2">
      <c r="A7" s="124"/>
      <c r="B7" s="124"/>
      <c r="C7" s="109"/>
      <c r="D7" s="109"/>
      <c r="E7" s="120"/>
      <c r="F7" s="109"/>
      <c r="G7" s="109"/>
      <c r="H7" s="38" t="s">
        <v>126</v>
      </c>
      <c r="I7" s="38" t="s">
        <v>53</v>
      </c>
      <c r="J7" s="109"/>
      <c r="K7" s="38" t="s">
        <v>125</v>
      </c>
      <c r="L7" s="38" t="s">
        <v>122</v>
      </c>
      <c r="M7" s="38" t="s">
        <v>121</v>
      </c>
      <c r="N7" s="38" t="s">
        <v>124</v>
      </c>
      <c r="O7" s="38" t="s">
        <v>123</v>
      </c>
      <c r="P7" s="33"/>
    </row>
    <row r="8" spans="1:16" ht="12.75" customHeight="1" x14ac:dyDescent="0.2">
      <c r="A8" s="5">
        <v>1</v>
      </c>
      <c r="B8" s="5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</row>
    <row r="9" spans="1:16" s="95" customFormat="1" ht="25.5" customHeight="1" x14ac:dyDescent="0.2">
      <c r="A9" s="93" t="s">
        <v>4</v>
      </c>
      <c r="B9" s="87" t="s">
        <v>95</v>
      </c>
      <c r="C9" s="94">
        <v>2282</v>
      </c>
      <c r="D9" s="94">
        <v>686</v>
      </c>
      <c r="E9" s="94">
        <v>2968</v>
      </c>
      <c r="F9" s="94">
        <v>699</v>
      </c>
      <c r="G9" s="94">
        <v>2269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</row>
    <row r="10" spans="1:16" s="95" customFormat="1" ht="25.5" customHeight="1" x14ac:dyDescent="0.2">
      <c r="A10" s="93" t="s">
        <v>5</v>
      </c>
      <c r="B10" s="101" t="s">
        <v>96</v>
      </c>
      <c r="C10" s="94">
        <v>19819</v>
      </c>
      <c r="D10" s="94">
        <v>5549</v>
      </c>
      <c r="E10" s="94">
        <v>25368</v>
      </c>
      <c r="F10" s="94">
        <v>5577</v>
      </c>
      <c r="G10" s="94">
        <v>19791</v>
      </c>
      <c r="H10" s="94">
        <v>293</v>
      </c>
      <c r="I10" s="94">
        <v>99</v>
      </c>
      <c r="J10" s="94">
        <v>60</v>
      </c>
      <c r="K10" s="94">
        <v>0</v>
      </c>
      <c r="L10" s="94">
        <v>0</v>
      </c>
      <c r="M10" s="94">
        <v>0</v>
      </c>
      <c r="N10" s="94">
        <v>55</v>
      </c>
      <c r="O10" s="94">
        <v>6</v>
      </c>
    </row>
    <row r="11" spans="1:16" ht="25.5" customHeight="1" x14ac:dyDescent="0.2">
      <c r="A11" s="58" t="s">
        <v>6</v>
      </c>
      <c r="B11" s="10" t="s">
        <v>97</v>
      </c>
      <c r="C11" s="19">
        <v>8729</v>
      </c>
      <c r="D11" s="3">
        <v>1701</v>
      </c>
      <c r="E11" s="3">
        <v>10430</v>
      </c>
      <c r="F11" s="3">
        <v>1280</v>
      </c>
      <c r="G11" s="3">
        <v>9150</v>
      </c>
      <c r="H11" s="3">
        <v>403</v>
      </c>
      <c r="I11" s="3">
        <v>102</v>
      </c>
      <c r="J11" s="3">
        <v>0</v>
      </c>
      <c r="K11" s="3">
        <v>21</v>
      </c>
      <c r="L11" s="3">
        <v>0</v>
      </c>
      <c r="M11" s="3">
        <v>0</v>
      </c>
      <c r="N11" s="3">
        <v>27</v>
      </c>
      <c r="O11" s="3">
        <v>7</v>
      </c>
    </row>
    <row r="12" spans="1:16" ht="25.5" customHeight="1" x14ac:dyDescent="0.2">
      <c r="A12" s="58" t="s">
        <v>7</v>
      </c>
      <c r="B12" s="20" t="s">
        <v>98</v>
      </c>
      <c r="C12" s="3">
        <v>1374</v>
      </c>
      <c r="D12" s="3">
        <v>1920</v>
      </c>
      <c r="E12" s="3">
        <v>3294</v>
      </c>
      <c r="F12" s="3">
        <v>1801</v>
      </c>
      <c r="G12" s="3">
        <v>1493</v>
      </c>
      <c r="H12" s="3">
        <v>172</v>
      </c>
      <c r="I12" s="3">
        <v>17</v>
      </c>
      <c r="J12" s="3">
        <v>0</v>
      </c>
      <c r="K12" s="3">
        <v>52</v>
      </c>
      <c r="L12" s="3">
        <v>0</v>
      </c>
      <c r="M12" s="3">
        <v>0</v>
      </c>
      <c r="N12" s="3">
        <v>3</v>
      </c>
      <c r="O12" s="3">
        <v>1</v>
      </c>
    </row>
    <row r="13" spans="1:16" ht="25.5" customHeight="1" x14ac:dyDescent="0.2">
      <c r="A13" s="58" t="s">
        <v>8</v>
      </c>
      <c r="B13" s="10" t="s">
        <v>99</v>
      </c>
      <c r="C13" s="3">
        <v>15764</v>
      </c>
      <c r="D13" s="3">
        <v>2788</v>
      </c>
      <c r="E13" s="3">
        <v>18552</v>
      </c>
      <c r="F13" s="3">
        <v>2936</v>
      </c>
      <c r="G13" s="3">
        <v>15616</v>
      </c>
      <c r="H13" s="3">
        <v>200</v>
      </c>
      <c r="I13" s="3">
        <v>37</v>
      </c>
      <c r="J13" s="3">
        <v>0</v>
      </c>
      <c r="K13" s="3">
        <v>72</v>
      </c>
      <c r="L13" s="3">
        <v>0</v>
      </c>
      <c r="M13" s="3">
        <v>0</v>
      </c>
      <c r="N13" s="3">
        <v>3</v>
      </c>
      <c r="O13" s="3">
        <v>0</v>
      </c>
    </row>
    <row r="14" spans="1:16" ht="25.5" customHeight="1" x14ac:dyDescent="0.2">
      <c r="A14" s="58" t="s">
        <v>9</v>
      </c>
      <c r="B14" s="12" t="s">
        <v>111</v>
      </c>
      <c r="C14" s="3">
        <v>2771</v>
      </c>
      <c r="D14" s="3">
        <v>891</v>
      </c>
      <c r="E14" s="3">
        <v>3662</v>
      </c>
      <c r="F14" s="3">
        <v>900</v>
      </c>
      <c r="G14" s="3">
        <v>2762</v>
      </c>
      <c r="H14" s="3">
        <v>46</v>
      </c>
      <c r="I14" s="3">
        <v>22</v>
      </c>
      <c r="J14" s="3">
        <v>0</v>
      </c>
      <c r="K14" s="3">
        <v>0</v>
      </c>
      <c r="L14" s="3">
        <v>0</v>
      </c>
      <c r="M14" s="3">
        <v>0</v>
      </c>
      <c r="N14" s="3">
        <v>11</v>
      </c>
      <c r="O14" s="3">
        <v>1</v>
      </c>
    </row>
    <row r="15" spans="1:16" s="13" customFormat="1" ht="25.5" customHeight="1" x14ac:dyDescent="0.2">
      <c r="A15" s="59" t="s">
        <v>10</v>
      </c>
      <c r="B15" s="20" t="s">
        <v>100</v>
      </c>
      <c r="C15" s="19">
        <v>6466</v>
      </c>
      <c r="D15" s="19">
        <v>1609</v>
      </c>
      <c r="E15" s="19">
        <v>8075</v>
      </c>
      <c r="F15" s="19">
        <v>1755</v>
      </c>
      <c r="G15" s="19">
        <v>6320</v>
      </c>
      <c r="H15" s="19">
        <v>69</v>
      </c>
      <c r="I15" s="19">
        <v>10</v>
      </c>
      <c r="J15" s="19">
        <v>0</v>
      </c>
      <c r="K15" s="19">
        <v>74</v>
      </c>
      <c r="L15" s="19">
        <v>0</v>
      </c>
      <c r="M15" s="19">
        <v>0</v>
      </c>
      <c r="N15" s="19">
        <v>5</v>
      </c>
      <c r="O15" s="19">
        <v>0</v>
      </c>
    </row>
    <row r="16" spans="1:16" ht="25.5" customHeight="1" x14ac:dyDescent="0.2">
      <c r="A16" s="58" t="s">
        <v>11</v>
      </c>
      <c r="B16" s="10" t="s">
        <v>101</v>
      </c>
      <c r="C16" s="3">
        <v>2643</v>
      </c>
      <c r="D16" s="3">
        <v>1680</v>
      </c>
      <c r="E16" s="3">
        <v>4323</v>
      </c>
      <c r="F16" s="3">
        <v>1583</v>
      </c>
      <c r="G16" s="3">
        <v>2740</v>
      </c>
      <c r="H16" s="3">
        <v>26</v>
      </c>
      <c r="I16" s="3">
        <v>6</v>
      </c>
      <c r="J16" s="3">
        <v>0</v>
      </c>
      <c r="K16" s="3">
        <v>0</v>
      </c>
      <c r="L16" s="3">
        <v>0</v>
      </c>
      <c r="M16" s="3">
        <v>0</v>
      </c>
      <c r="N16" s="3">
        <v>2</v>
      </c>
      <c r="O16" s="3">
        <v>1</v>
      </c>
    </row>
    <row r="17" spans="1:16" ht="25.5" customHeight="1" x14ac:dyDescent="0.2">
      <c r="A17" s="58" t="s">
        <v>12</v>
      </c>
      <c r="B17" s="10" t="s">
        <v>102</v>
      </c>
      <c r="C17" s="3">
        <v>931</v>
      </c>
      <c r="D17" s="3">
        <v>847</v>
      </c>
      <c r="E17" s="3">
        <v>1778</v>
      </c>
      <c r="F17" s="3">
        <v>953</v>
      </c>
      <c r="G17" s="3">
        <v>825</v>
      </c>
      <c r="H17" s="3">
        <v>7</v>
      </c>
      <c r="I17" s="3">
        <v>3</v>
      </c>
      <c r="J17" s="3">
        <v>4</v>
      </c>
      <c r="K17" s="3">
        <v>10</v>
      </c>
      <c r="L17" s="3">
        <v>0</v>
      </c>
      <c r="M17" s="3">
        <v>0</v>
      </c>
      <c r="N17" s="3">
        <v>0</v>
      </c>
      <c r="O17" s="3">
        <v>0</v>
      </c>
    </row>
    <row r="18" spans="1:16" ht="24.75" customHeight="1" x14ac:dyDescent="0.2">
      <c r="A18" s="59" t="s">
        <v>13</v>
      </c>
      <c r="B18" s="76" t="s">
        <v>215</v>
      </c>
      <c r="C18" s="3">
        <v>6961</v>
      </c>
      <c r="D18" s="3">
        <v>713</v>
      </c>
      <c r="E18" s="3">
        <v>7674</v>
      </c>
      <c r="F18" s="3">
        <v>1272</v>
      </c>
      <c r="G18" s="3">
        <v>6402</v>
      </c>
      <c r="H18" s="3">
        <v>61</v>
      </c>
      <c r="I18" s="3">
        <v>0</v>
      </c>
      <c r="J18" s="3">
        <v>11</v>
      </c>
      <c r="K18" s="3">
        <v>0</v>
      </c>
      <c r="L18" s="3">
        <v>0</v>
      </c>
      <c r="M18" s="3">
        <v>0</v>
      </c>
      <c r="N18" s="3">
        <v>21</v>
      </c>
      <c r="O18" s="3">
        <v>0</v>
      </c>
    </row>
    <row r="19" spans="1:16" s="73" customFormat="1" ht="25.5" customHeight="1" x14ac:dyDescent="0.2">
      <c r="A19" s="60" t="s">
        <v>93</v>
      </c>
      <c r="B19" s="48" t="s">
        <v>16</v>
      </c>
      <c r="C19" s="52">
        <f t="shared" ref="C19:O19" si="0">SUM(C9:C18)</f>
        <v>67740</v>
      </c>
      <c r="D19" s="52">
        <f t="shared" si="0"/>
        <v>18384</v>
      </c>
      <c r="E19" s="52">
        <f t="shared" si="0"/>
        <v>86124</v>
      </c>
      <c r="F19" s="52">
        <f t="shared" si="0"/>
        <v>18756</v>
      </c>
      <c r="G19" s="52">
        <f t="shared" si="0"/>
        <v>67368</v>
      </c>
      <c r="H19" s="52">
        <f t="shared" si="0"/>
        <v>1277</v>
      </c>
      <c r="I19" s="52">
        <f t="shared" si="0"/>
        <v>296</v>
      </c>
      <c r="J19" s="52">
        <f t="shared" si="0"/>
        <v>75</v>
      </c>
      <c r="K19" s="52">
        <f t="shared" si="0"/>
        <v>229</v>
      </c>
      <c r="L19" s="52">
        <f t="shared" si="0"/>
        <v>0</v>
      </c>
      <c r="M19" s="52">
        <f t="shared" si="0"/>
        <v>0</v>
      </c>
      <c r="N19" s="52">
        <f t="shared" si="0"/>
        <v>127</v>
      </c>
      <c r="O19" s="52">
        <f t="shared" si="0"/>
        <v>16</v>
      </c>
    </row>
    <row r="20" spans="1:16" x14ac:dyDescent="0.2">
      <c r="B20" s="13" t="s">
        <v>88</v>
      </c>
      <c r="G20" s="27"/>
    </row>
    <row r="21" spans="1:16" x14ac:dyDescent="0.2">
      <c r="B21" s="13" t="s">
        <v>67</v>
      </c>
    </row>
    <row r="22" spans="1:16" x14ac:dyDescent="0.2">
      <c r="B22" s="4"/>
      <c r="C22" s="4"/>
    </row>
    <row r="24" spans="1:16" ht="18.75" x14ac:dyDescent="0.3">
      <c r="A24" s="2" t="s">
        <v>28</v>
      </c>
      <c r="B24" s="2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23" t="s">
        <v>171</v>
      </c>
      <c r="N24" s="123"/>
      <c r="O24" s="123"/>
    </row>
    <row r="25" spans="1:16" ht="18.75" x14ac:dyDescent="0.3">
      <c r="A25" s="2" t="s">
        <v>29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2" t="s">
        <v>52</v>
      </c>
      <c r="N25" s="2"/>
      <c r="O25" s="2"/>
    </row>
    <row r="26" spans="1:16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23"/>
      <c r="L26" s="123"/>
      <c r="M26" s="123"/>
      <c r="N26" s="14"/>
    </row>
    <row r="27" spans="1:16" ht="18.75" x14ac:dyDescent="0.3">
      <c r="A27" s="14"/>
      <c r="B27" s="105" t="s">
        <v>227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</row>
    <row r="28" spans="1:16" ht="4.5" customHeight="1" x14ac:dyDescent="0.2"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6" s="34" customFormat="1" ht="25.5" customHeight="1" x14ac:dyDescent="0.2">
      <c r="A29" s="115" t="s">
        <v>164</v>
      </c>
      <c r="B29" s="115" t="s">
        <v>76</v>
      </c>
      <c r="C29" s="119" t="s">
        <v>112</v>
      </c>
      <c r="D29" s="119" t="s">
        <v>131</v>
      </c>
      <c r="E29" s="119" t="s">
        <v>30</v>
      </c>
      <c r="F29" s="119" t="s">
        <v>113</v>
      </c>
      <c r="G29" s="119" t="s">
        <v>114</v>
      </c>
      <c r="H29" s="110" t="s">
        <v>59</v>
      </c>
      <c r="I29" s="111"/>
      <c r="J29" s="119" t="s">
        <v>33</v>
      </c>
      <c r="K29" s="112" t="s">
        <v>34</v>
      </c>
      <c r="L29" s="113"/>
      <c r="M29" s="113"/>
      <c r="N29" s="113"/>
      <c r="O29" s="114"/>
      <c r="P29" s="33"/>
    </row>
    <row r="30" spans="1:16" s="34" customFormat="1" ht="91.5" customHeight="1" x14ac:dyDescent="0.2">
      <c r="A30" s="116"/>
      <c r="B30" s="116"/>
      <c r="C30" s="120"/>
      <c r="D30" s="120"/>
      <c r="E30" s="120"/>
      <c r="F30" s="120"/>
      <c r="G30" s="120"/>
      <c r="H30" s="38" t="s">
        <v>117</v>
      </c>
      <c r="I30" s="38" t="s">
        <v>56</v>
      </c>
      <c r="J30" s="120"/>
      <c r="K30" s="38" t="s">
        <v>116</v>
      </c>
      <c r="L30" s="38" t="s">
        <v>115</v>
      </c>
      <c r="M30" s="38" t="s">
        <v>118</v>
      </c>
      <c r="N30" s="38" t="s">
        <v>119</v>
      </c>
      <c r="O30" s="38" t="s">
        <v>146</v>
      </c>
      <c r="P30" s="33"/>
    </row>
    <row r="31" spans="1:16" ht="12.75" customHeight="1" x14ac:dyDescent="0.2">
      <c r="A31" s="5">
        <v>1</v>
      </c>
      <c r="B31" s="5">
        <v>2</v>
      </c>
      <c r="C31" s="5">
        <v>3</v>
      </c>
      <c r="D31" s="5">
        <v>4</v>
      </c>
      <c r="E31" s="5">
        <v>5</v>
      </c>
      <c r="F31" s="5">
        <v>6</v>
      </c>
      <c r="G31" s="5">
        <v>7</v>
      </c>
      <c r="H31" s="5">
        <v>8</v>
      </c>
      <c r="I31" s="9">
        <v>9</v>
      </c>
      <c r="J31" s="9">
        <v>10</v>
      </c>
      <c r="K31" s="5">
        <v>11</v>
      </c>
      <c r="L31" s="5">
        <v>12</v>
      </c>
      <c r="M31" s="5">
        <v>13</v>
      </c>
      <c r="N31" s="5">
        <v>14</v>
      </c>
      <c r="O31" s="5">
        <v>15</v>
      </c>
    </row>
    <row r="32" spans="1:16" ht="25.5" customHeight="1" x14ac:dyDescent="0.2">
      <c r="A32" s="58" t="s">
        <v>4</v>
      </c>
      <c r="B32" s="20" t="s">
        <v>103</v>
      </c>
      <c r="C32" s="3">
        <v>2282</v>
      </c>
      <c r="D32" s="3">
        <v>686</v>
      </c>
      <c r="E32" s="3">
        <v>2968</v>
      </c>
      <c r="F32" s="3">
        <v>699</v>
      </c>
      <c r="G32" s="3">
        <v>2269</v>
      </c>
      <c r="H32" s="3">
        <f t="shared" ref="H32:O32" si="1">H9</f>
        <v>0</v>
      </c>
      <c r="I32" s="3">
        <f t="shared" si="1"/>
        <v>0</v>
      </c>
      <c r="J32" s="3">
        <f t="shared" si="1"/>
        <v>0</v>
      </c>
      <c r="K32" s="3">
        <f t="shared" si="1"/>
        <v>0</v>
      </c>
      <c r="L32" s="3">
        <f t="shared" si="1"/>
        <v>0</v>
      </c>
      <c r="M32" s="3">
        <f t="shared" si="1"/>
        <v>0</v>
      </c>
      <c r="N32" s="3">
        <f t="shared" si="1"/>
        <v>0</v>
      </c>
      <c r="O32" s="3">
        <f t="shared" si="1"/>
        <v>0</v>
      </c>
    </row>
    <row r="33" spans="1:22" s="95" customFormat="1" ht="25.5" customHeight="1" x14ac:dyDescent="0.2">
      <c r="A33" s="93" t="s">
        <v>5</v>
      </c>
      <c r="B33" s="101" t="s">
        <v>104</v>
      </c>
      <c r="C33" s="94">
        <v>19819</v>
      </c>
      <c r="D33" s="94">
        <v>5549</v>
      </c>
      <c r="E33" s="94">
        <v>25368</v>
      </c>
      <c r="F33" s="94">
        <v>5577</v>
      </c>
      <c r="G33" s="94">
        <v>19791</v>
      </c>
      <c r="H33" s="94">
        <v>293</v>
      </c>
      <c r="I33" s="94">
        <v>99</v>
      </c>
      <c r="J33" s="94">
        <v>60</v>
      </c>
      <c r="K33" s="94">
        <f>K10</f>
        <v>0</v>
      </c>
      <c r="L33" s="94">
        <f>L10</f>
        <v>0</v>
      </c>
      <c r="M33" s="94">
        <f>M10</f>
        <v>0</v>
      </c>
      <c r="N33" s="94">
        <v>55</v>
      </c>
      <c r="O33" s="94">
        <v>6</v>
      </c>
      <c r="U33" s="95" t="s">
        <v>94</v>
      </c>
    </row>
    <row r="34" spans="1:22" ht="25.5" customHeight="1" x14ac:dyDescent="0.2">
      <c r="A34" s="58" t="s">
        <v>6</v>
      </c>
      <c r="B34" s="10" t="s">
        <v>105</v>
      </c>
      <c r="C34" s="3">
        <v>8729</v>
      </c>
      <c r="D34" s="3">
        <v>1701</v>
      </c>
      <c r="E34" s="3">
        <v>10430</v>
      </c>
      <c r="F34" s="3">
        <v>1280</v>
      </c>
      <c r="G34" s="3">
        <v>9150</v>
      </c>
      <c r="H34" s="3">
        <v>403</v>
      </c>
      <c r="I34" s="3">
        <v>102</v>
      </c>
      <c r="J34" s="3">
        <v>0</v>
      </c>
      <c r="K34" s="3">
        <v>21</v>
      </c>
      <c r="L34" s="3">
        <f t="shared" ref="L34:O38" si="2">L11</f>
        <v>0</v>
      </c>
      <c r="M34" s="3">
        <f t="shared" si="2"/>
        <v>0</v>
      </c>
      <c r="N34" s="3">
        <f t="shared" si="2"/>
        <v>27</v>
      </c>
      <c r="O34" s="3">
        <f t="shared" si="2"/>
        <v>7</v>
      </c>
    </row>
    <row r="35" spans="1:22" ht="25.5" customHeight="1" x14ac:dyDescent="0.2">
      <c r="A35" s="58" t="s">
        <v>7</v>
      </c>
      <c r="B35" s="20" t="s">
        <v>106</v>
      </c>
      <c r="C35" s="3">
        <f>C12</f>
        <v>1374</v>
      </c>
      <c r="D35" s="3">
        <v>1920</v>
      </c>
      <c r="E35" s="3">
        <v>3294</v>
      </c>
      <c r="F35" s="3">
        <v>1801</v>
      </c>
      <c r="G35" s="3">
        <v>1493</v>
      </c>
      <c r="H35" s="3">
        <v>172</v>
      </c>
      <c r="I35" s="3">
        <f>I12</f>
        <v>17</v>
      </c>
      <c r="J35" s="3">
        <f>J12</f>
        <v>0</v>
      </c>
      <c r="K35" s="3">
        <f>K12</f>
        <v>52</v>
      </c>
      <c r="L35" s="3">
        <f t="shared" si="2"/>
        <v>0</v>
      </c>
      <c r="M35" s="3">
        <f t="shared" si="2"/>
        <v>0</v>
      </c>
      <c r="N35" s="3">
        <f t="shared" si="2"/>
        <v>3</v>
      </c>
      <c r="O35" s="3">
        <f t="shared" si="2"/>
        <v>1</v>
      </c>
    </row>
    <row r="36" spans="1:22" ht="25.5" customHeight="1" x14ac:dyDescent="0.2">
      <c r="A36" s="58" t="s">
        <v>8</v>
      </c>
      <c r="B36" s="10" t="s">
        <v>107</v>
      </c>
      <c r="C36" s="3">
        <v>15764</v>
      </c>
      <c r="D36" s="3">
        <v>2788</v>
      </c>
      <c r="E36" s="3">
        <v>18552</v>
      </c>
      <c r="F36" s="3">
        <v>2936</v>
      </c>
      <c r="G36" s="3">
        <v>15616</v>
      </c>
      <c r="H36" s="3">
        <v>200</v>
      </c>
      <c r="I36" s="3">
        <v>37</v>
      </c>
      <c r="J36" s="3">
        <f t="shared" ref="J36:K40" si="3">J13</f>
        <v>0</v>
      </c>
      <c r="K36" s="3">
        <f t="shared" si="3"/>
        <v>72</v>
      </c>
      <c r="L36" s="3">
        <f t="shared" si="2"/>
        <v>0</v>
      </c>
      <c r="M36" s="3">
        <f t="shared" si="2"/>
        <v>0</v>
      </c>
      <c r="N36" s="3">
        <f t="shared" si="2"/>
        <v>3</v>
      </c>
      <c r="O36" s="3">
        <f t="shared" si="2"/>
        <v>0</v>
      </c>
    </row>
    <row r="37" spans="1:22" ht="25.5" customHeight="1" x14ac:dyDescent="0.2">
      <c r="A37" s="58" t="s">
        <v>9</v>
      </c>
      <c r="B37" s="16" t="s">
        <v>120</v>
      </c>
      <c r="C37" s="3">
        <f t="shared" ref="C37:I37" si="4">C14</f>
        <v>2771</v>
      </c>
      <c r="D37" s="3">
        <v>891</v>
      </c>
      <c r="E37" s="3">
        <f t="shared" si="4"/>
        <v>3662</v>
      </c>
      <c r="F37" s="3">
        <f t="shared" si="4"/>
        <v>900</v>
      </c>
      <c r="G37" s="3">
        <f t="shared" si="4"/>
        <v>2762</v>
      </c>
      <c r="H37" s="3">
        <f t="shared" si="4"/>
        <v>46</v>
      </c>
      <c r="I37" s="3">
        <f t="shared" si="4"/>
        <v>22</v>
      </c>
      <c r="J37" s="3">
        <f t="shared" si="3"/>
        <v>0</v>
      </c>
      <c r="K37" s="3">
        <f t="shared" si="3"/>
        <v>0</v>
      </c>
      <c r="L37" s="3">
        <f t="shared" si="2"/>
        <v>0</v>
      </c>
      <c r="M37" s="3">
        <f t="shared" si="2"/>
        <v>0</v>
      </c>
      <c r="N37" s="3">
        <f t="shared" si="2"/>
        <v>11</v>
      </c>
      <c r="O37" s="3">
        <f t="shared" si="2"/>
        <v>1</v>
      </c>
    </row>
    <row r="38" spans="1:22" s="13" customFormat="1" ht="25.5" customHeight="1" x14ac:dyDescent="0.2">
      <c r="A38" s="59" t="s">
        <v>10</v>
      </c>
      <c r="B38" s="20" t="s">
        <v>108</v>
      </c>
      <c r="C38" s="3">
        <v>6466</v>
      </c>
      <c r="D38" s="3">
        <v>1609</v>
      </c>
      <c r="E38" s="3">
        <v>8075</v>
      </c>
      <c r="F38" s="3">
        <v>1755</v>
      </c>
      <c r="G38" s="3">
        <v>6320</v>
      </c>
      <c r="H38" s="3">
        <v>69</v>
      </c>
      <c r="I38" s="3">
        <v>10</v>
      </c>
      <c r="J38" s="3">
        <f t="shared" si="3"/>
        <v>0</v>
      </c>
      <c r="K38" s="3">
        <f t="shared" si="3"/>
        <v>74</v>
      </c>
      <c r="L38" s="3">
        <f t="shared" si="2"/>
        <v>0</v>
      </c>
      <c r="M38" s="3">
        <f t="shared" si="2"/>
        <v>0</v>
      </c>
      <c r="N38" s="3">
        <f t="shared" si="2"/>
        <v>5</v>
      </c>
      <c r="O38" s="3">
        <f t="shared" si="2"/>
        <v>0</v>
      </c>
    </row>
    <row r="39" spans="1:22" ht="25.5" customHeight="1" x14ac:dyDescent="0.2">
      <c r="A39" s="58" t="s">
        <v>11</v>
      </c>
      <c r="B39" s="10" t="s">
        <v>109</v>
      </c>
      <c r="C39" s="3">
        <f>C16</f>
        <v>2643</v>
      </c>
      <c r="D39" s="3">
        <f>D16</f>
        <v>1680</v>
      </c>
      <c r="E39" s="3">
        <v>4323</v>
      </c>
      <c r="F39" s="3">
        <v>1583</v>
      </c>
      <c r="G39" s="3">
        <f>G16</f>
        <v>2740</v>
      </c>
      <c r="H39" s="3">
        <f>H16</f>
        <v>26</v>
      </c>
      <c r="I39" s="3">
        <f>I16</f>
        <v>6</v>
      </c>
      <c r="J39" s="3">
        <f t="shared" si="3"/>
        <v>0</v>
      </c>
      <c r="K39" s="3">
        <f t="shared" si="3"/>
        <v>0</v>
      </c>
      <c r="L39" s="3">
        <f t="shared" ref="L39:M41" si="5">L16</f>
        <v>0</v>
      </c>
      <c r="M39" s="3">
        <f t="shared" si="5"/>
        <v>0</v>
      </c>
      <c r="N39" s="3">
        <v>2</v>
      </c>
      <c r="O39" s="3">
        <f>O16</f>
        <v>1</v>
      </c>
    </row>
    <row r="40" spans="1:22" ht="25.5" customHeight="1" x14ac:dyDescent="0.2">
      <c r="A40" s="58" t="s">
        <v>12</v>
      </c>
      <c r="B40" s="10" t="s">
        <v>110</v>
      </c>
      <c r="C40" s="3">
        <v>931</v>
      </c>
      <c r="D40" s="3">
        <v>847</v>
      </c>
      <c r="E40" s="3">
        <v>1778</v>
      </c>
      <c r="F40" s="3">
        <v>953</v>
      </c>
      <c r="G40" s="3">
        <v>825</v>
      </c>
      <c r="H40" s="3">
        <f>H17</f>
        <v>7</v>
      </c>
      <c r="I40" s="3">
        <f>I17</f>
        <v>3</v>
      </c>
      <c r="J40" s="3">
        <f t="shared" si="3"/>
        <v>4</v>
      </c>
      <c r="K40" s="3">
        <f t="shared" si="3"/>
        <v>10</v>
      </c>
      <c r="L40" s="3">
        <f t="shared" si="5"/>
        <v>0</v>
      </c>
      <c r="M40" s="3">
        <f t="shared" si="5"/>
        <v>0</v>
      </c>
      <c r="N40" s="3">
        <f>N17</f>
        <v>0</v>
      </c>
      <c r="O40" s="3">
        <f>O17</f>
        <v>0</v>
      </c>
      <c r="T40" s="95"/>
      <c r="U40" s="95"/>
      <c r="V40" s="95"/>
    </row>
    <row r="41" spans="1:22" ht="25.5" customHeight="1" x14ac:dyDescent="0.2">
      <c r="A41" s="59" t="s">
        <v>13</v>
      </c>
      <c r="B41" s="76" t="s">
        <v>216</v>
      </c>
      <c r="C41" s="3">
        <f>C18</f>
        <v>6961</v>
      </c>
      <c r="D41" s="3">
        <f>D18</f>
        <v>713</v>
      </c>
      <c r="E41" s="3">
        <f>E18</f>
        <v>7674</v>
      </c>
      <c r="F41" s="3">
        <f>F18</f>
        <v>1272</v>
      </c>
      <c r="G41" s="3">
        <f>G18</f>
        <v>6402</v>
      </c>
      <c r="H41" s="3">
        <f>H18</f>
        <v>61</v>
      </c>
      <c r="I41" s="3">
        <f>I18</f>
        <v>0</v>
      </c>
      <c r="J41" s="3">
        <f>J18</f>
        <v>11</v>
      </c>
      <c r="K41" s="3">
        <v>0</v>
      </c>
      <c r="L41" s="3">
        <f t="shared" si="5"/>
        <v>0</v>
      </c>
      <c r="M41" s="3">
        <f t="shared" si="5"/>
        <v>0</v>
      </c>
      <c r="N41" s="3">
        <v>21</v>
      </c>
      <c r="O41" s="3">
        <f>O18</f>
        <v>0</v>
      </c>
      <c r="T41" s="95"/>
      <c r="U41" s="95"/>
      <c r="V41" s="95"/>
    </row>
    <row r="42" spans="1:22" s="2" customFormat="1" ht="25.5" customHeight="1" x14ac:dyDescent="0.2">
      <c r="A42" s="72" t="s">
        <v>93</v>
      </c>
      <c r="B42" s="43" t="s">
        <v>35</v>
      </c>
      <c r="C42" s="44">
        <f t="shared" ref="C42:O42" si="6">SUM(C32:C41)</f>
        <v>67740</v>
      </c>
      <c r="D42" s="44">
        <f t="shared" si="6"/>
        <v>18384</v>
      </c>
      <c r="E42" s="44">
        <f t="shared" si="6"/>
        <v>86124</v>
      </c>
      <c r="F42" s="44">
        <f t="shared" si="6"/>
        <v>18756</v>
      </c>
      <c r="G42" s="44">
        <f t="shared" si="6"/>
        <v>67368</v>
      </c>
      <c r="H42" s="44">
        <f t="shared" si="6"/>
        <v>1277</v>
      </c>
      <c r="I42" s="44">
        <f t="shared" si="6"/>
        <v>296</v>
      </c>
      <c r="J42" s="44">
        <f t="shared" si="6"/>
        <v>75</v>
      </c>
      <c r="K42" s="44">
        <f t="shared" si="6"/>
        <v>229</v>
      </c>
      <c r="L42" s="44">
        <f t="shared" si="6"/>
        <v>0</v>
      </c>
      <c r="M42" s="44">
        <f t="shared" si="6"/>
        <v>0</v>
      </c>
      <c r="N42" s="44">
        <f t="shared" si="6"/>
        <v>127</v>
      </c>
      <c r="O42" s="44">
        <f t="shared" si="6"/>
        <v>16</v>
      </c>
      <c r="T42" s="104"/>
      <c r="U42" s="95"/>
      <c r="V42" s="104"/>
    </row>
    <row r="43" spans="1:22" x14ac:dyDescent="0.2">
      <c r="B43" s="13" t="s">
        <v>91</v>
      </c>
      <c r="I43" s="26"/>
      <c r="J43" s="26"/>
      <c r="K43" s="26"/>
      <c r="L43" s="26"/>
      <c r="M43" s="26"/>
      <c r="N43" s="26"/>
      <c r="O43" s="26"/>
    </row>
    <row r="44" spans="1:22" x14ac:dyDescent="0.2">
      <c r="B44" s="32" t="s">
        <v>68</v>
      </c>
    </row>
    <row r="45" spans="1:22" x14ac:dyDescent="0.2">
      <c r="B45" s="4"/>
      <c r="C45" s="4"/>
      <c r="I45" t="s">
        <v>94</v>
      </c>
    </row>
  </sheetData>
  <mergeCells count="24">
    <mergeCell ref="A6:A7"/>
    <mergeCell ref="B6:B7"/>
    <mergeCell ref="F29:F30"/>
    <mergeCell ref="G29:G30"/>
    <mergeCell ref="B27:N27"/>
    <mergeCell ref="C6:C7"/>
    <mergeCell ref="D6:D7"/>
    <mergeCell ref="A29:A30"/>
    <mergeCell ref="H29:I29"/>
    <mergeCell ref="J29:J30"/>
    <mergeCell ref="K29:O29"/>
    <mergeCell ref="B29:B30"/>
    <mergeCell ref="C29:C30"/>
    <mergeCell ref="D29:D30"/>
    <mergeCell ref="E29:E30"/>
    <mergeCell ref="M24:O24"/>
    <mergeCell ref="B4:N4"/>
    <mergeCell ref="K26:M26"/>
    <mergeCell ref="H6:I6"/>
    <mergeCell ref="J6:J7"/>
    <mergeCell ref="K6:O6"/>
    <mergeCell ref="E6:E7"/>
    <mergeCell ref="G6:G7"/>
    <mergeCell ref="F6:F7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3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A64"/>
  <sheetViews>
    <sheetView tabSelected="1" view="pageLayout" zoomScaleSheetLayoutView="75" workbookViewId="0">
      <selection activeCell="G2" sqref="G2"/>
    </sheetView>
  </sheetViews>
  <sheetFormatPr defaultRowHeight="12.75" x14ac:dyDescent="0.2"/>
  <cols>
    <col min="1" max="1" width="2.28515625" customWidth="1"/>
    <col min="14" max="14" width="2.5703125" customWidth="1"/>
    <col min="27" max="27" width="2.42578125" customWidth="1"/>
    <col min="40" max="40" width="2.42578125" customWidth="1"/>
    <col min="53" max="53" width="2.42578125" customWidth="1"/>
    <col min="66" max="66" width="2.5703125" customWidth="1"/>
    <col min="79" max="79" width="4.28515625" customWidth="1"/>
    <col min="91" max="91" width="3.85546875" customWidth="1"/>
    <col min="92" max="92" width="2.85546875" customWidth="1"/>
    <col min="104" max="104" width="9.7109375" customWidth="1"/>
    <col min="105" max="105" width="2.5703125" customWidth="1"/>
  </cols>
  <sheetData>
    <row r="1" spans="1:105" x14ac:dyDescent="0.2">
      <c r="A1" s="2" t="s">
        <v>0</v>
      </c>
      <c r="N1" s="2" t="s">
        <v>0</v>
      </c>
      <c r="AA1" s="2" t="s">
        <v>0</v>
      </c>
      <c r="AN1" s="2" t="s">
        <v>0</v>
      </c>
      <c r="BA1" s="2" t="s">
        <v>0</v>
      </c>
      <c r="BN1" s="2" t="s">
        <v>0</v>
      </c>
      <c r="CA1" s="2" t="s">
        <v>0</v>
      </c>
      <c r="CN1" s="2" t="s">
        <v>0</v>
      </c>
      <c r="DA1" s="2" t="s">
        <v>0</v>
      </c>
    </row>
    <row r="2" spans="1:105" x14ac:dyDescent="0.2">
      <c r="A2" s="2" t="s">
        <v>1</v>
      </c>
      <c r="N2" s="2" t="s">
        <v>1</v>
      </c>
      <c r="AA2" s="2" t="s">
        <v>1</v>
      </c>
      <c r="AN2" s="2" t="s">
        <v>1</v>
      </c>
      <c r="BA2" s="2" t="s">
        <v>1</v>
      </c>
      <c r="BN2" s="2" t="s">
        <v>1</v>
      </c>
      <c r="CA2" s="2" t="s">
        <v>1</v>
      </c>
      <c r="CN2" s="2" t="s">
        <v>1</v>
      </c>
      <c r="DA2" s="2" t="s">
        <v>1</v>
      </c>
    </row>
    <row r="63" spans="1:105" x14ac:dyDescent="0.2">
      <c r="A63" s="2" t="s">
        <v>28</v>
      </c>
      <c r="N63" s="2" t="s">
        <v>28</v>
      </c>
      <c r="AA63" s="2" t="s">
        <v>28</v>
      </c>
      <c r="AN63" s="2" t="s">
        <v>28</v>
      </c>
      <c r="BA63" s="2" t="s">
        <v>28</v>
      </c>
      <c r="BN63" s="2" t="s">
        <v>28</v>
      </c>
      <c r="CA63" s="2" t="s">
        <v>28</v>
      </c>
      <c r="CN63" s="2" t="s">
        <v>28</v>
      </c>
      <c r="DA63" s="2" t="s">
        <v>28</v>
      </c>
    </row>
    <row r="64" spans="1:105" x14ac:dyDescent="0.2">
      <c r="A64" s="2" t="s">
        <v>29</v>
      </c>
      <c r="N64" s="2" t="s">
        <v>29</v>
      </c>
      <c r="AA64" s="2" t="s">
        <v>29</v>
      </c>
      <c r="AN64" s="2" t="s">
        <v>29</v>
      </c>
      <c r="BA64" s="2" t="s">
        <v>29</v>
      </c>
      <c r="BN64" s="2" t="s">
        <v>29</v>
      </c>
      <c r="CA64" s="2" t="s">
        <v>29</v>
      </c>
      <c r="CN64" s="2" t="s">
        <v>29</v>
      </c>
      <c r="DA64" s="2" t="s">
        <v>29</v>
      </c>
    </row>
  </sheetData>
  <phoneticPr fontId="0" type="noConversion"/>
  <pageMargins left="0.15748031496062992" right="0.15748031496062992" top="0.78740157480314965" bottom="0.78740157480314965" header="0.51181102362204722" footer="0.51181102362204722"/>
  <pageSetup paperSize="9" scale="91" orientation="portrait" r:id="rId1"/>
  <headerFooter alignWithMargins="0"/>
  <rowBreaks count="1" manualBreakCount="1">
    <brk id="62" max="1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view="pageBreakPreview" topLeftCell="B16" zoomScale="90" zoomScaleNormal="60" zoomScaleSheetLayoutView="90" workbookViewId="0">
      <selection activeCell="C18" sqref="C18"/>
    </sheetView>
  </sheetViews>
  <sheetFormatPr defaultRowHeight="12.75" x14ac:dyDescent="0.2"/>
  <cols>
    <col min="1" max="1" width="4.85546875" customWidth="1"/>
    <col min="2" max="2" width="22.5703125" customWidth="1"/>
    <col min="3" max="15" width="9.28515625" customWidth="1"/>
  </cols>
  <sheetData>
    <row r="1" spans="1:16" ht="15.75" customHeight="1" x14ac:dyDescent="0.2">
      <c r="A1" s="2" t="s">
        <v>0</v>
      </c>
      <c r="M1" s="2" t="s">
        <v>188</v>
      </c>
    </row>
    <row r="2" spans="1:16" ht="15.75" customHeight="1" x14ac:dyDescent="0.2">
      <c r="A2" s="2" t="s">
        <v>1</v>
      </c>
      <c r="J2" s="1"/>
      <c r="K2" s="2"/>
      <c r="M2" s="2" t="s">
        <v>19</v>
      </c>
    </row>
    <row r="3" spans="1:16" ht="12" customHeight="1" x14ac:dyDescent="0.2">
      <c r="J3" s="1"/>
      <c r="K3" s="2"/>
    </row>
    <row r="5" spans="1:16" x14ac:dyDescent="0.2">
      <c r="B5" s="105" t="s">
        <v>229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ht="1.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6.25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103.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138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79" t="s">
        <v>139</v>
      </c>
      <c r="C10" s="3">
        <v>2836</v>
      </c>
      <c r="D10" s="3">
        <v>434</v>
      </c>
      <c r="E10" s="3">
        <v>3270</v>
      </c>
      <c r="F10" s="3">
        <v>522</v>
      </c>
      <c r="G10" s="3">
        <v>2748</v>
      </c>
      <c r="H10" s="3">
        <v>126</v>
      </c>
      <c r="I10" s="3">
        <v>72</v>
      </c>
      <c r="J10" s="3">
        <v>60</v>
      </c>
      <c r="K10" s="3">
        <v>0</v>
      </c>
      <c r="L10" s="3">
        <v>0</v>
      </c>
      <c r="M10" s="3">
        <v>0</v>
      </c>
      <c r="N10" s="3">
        <v>55</v>
      </c>
      <c r="O10" s="3">
        <v>6</v>
      </c>
    </row>
    <row r="11" spans="1:16" s="13" customFormat="1" ht="25.5" customHeight="1" x14ac:dyDescent="0.2">
      <c r="A11" s="59" t="s">
        <v>5</v>
      </c>
      <c r="B11" s="17" t="s">
        <v>97</v>
      </c>
      <c r="C11" s="19">
        <v>426</v>
      </c>
      <c r="D11" s="19">
        <v>170</v>
      </c>
      <c r="E11" s="19">
        <v>596</v>
      </c>
      <c r="F11" s="19">
        <v>148</v>
      </c>
      <c r="G11" s="19">
        <v>448</v>
      </c>
      <c r="H11" s="19">
        <v>56</v>
      </c>
      <c r="I11" s="19">
        <v>47</v>
      </c>
      <c r="J11" s="19">
        <v>0</v>
      </c>
      <c r="K11" s="19">
        <v>0</v>
      </c>
      <c r="L11" s="19">
        <v>0</v>
      </c>
      <c r="M11" s="19">
        <v>0</v>
      </c>
      <c r="N11" s="19">
        <v>23</v>
      </c>
      <c r="O11" s="19">
        <v>7</v>
      </c>
    </row>
    <row r="12" spans="1:16" s="13" customFormat="1" ht="25.5" customHeight="1" x14ac:dyDescent="0.2">
      <c r="A12" s="59" t="s">
        <v>6</v>
      </c>
      <c r="B12" s="17" t="s">
        <v>98</v>
      </c>
      <c r="C12" s="19">
        <v>135</v>
      </c>
      <c r="D12" s="19">
        <v>45</v>
      </c>
      <c r="E12" s="19">
        <v>180</v>
      </c>
      <c r="F12" s="19">
        <v>44</v>
      </c>
      <c r="G12" s="19">
        <v>136</v>
      </c>
      <c r="H12" s="19">
        <v>14</v>
      </c>
      <c r="I12" s="19">
        <v>9</v>
      </c>
      <c r="J12" s="19">
        <v>0</v>
      </c>
      <c r="K12" s="19">
        <v>0</v>
      </c>
      <c r="L12" s="19">
        <v>0</v>
      </c>
      <c r="M12" s="19">
        <v>0</v>
      </c>
      <c r="N12" s="19">
        <v>3</v>
      </c>
      <c r="O12" s="19">
        <v>1</v>
      </c>
    </row>
    <row r="13" spans="1:16" s="13" customFormat="1" ht="25.5" customHeight="1" x14ac:dyDescent="0.2">
      <c r="A13" s="59" t="s">
        <v>7</v>
      </c>
      <c r="B13" s="17" t="s">
        <v>99</v>
      </c>
      <c r="C13" s="19">
        <v>1899</v>
      </c>
      <c r="D13" s="19">
        <v>94</v>
      </c>
      <c r="E13" s="19">
        <v>1993</v>
      </c>
      <c r="F13" s="19">
        <v>50</v>
      </c>
      <c r="G13" s="19">
        <v>1943</v>
      </c>
      <c r="H13" s="19">
        <v>40</v>
      </c>
      <c r="I13" s="19">
        <v>19</v>
      </c>
      <c r="J13" s="19">
        <v>0</v>
      </c>
      <c r="K13" s="19">
        <v>0</v>
      </c>
      <c r="L13" s="19">
        <v>0</v>
      </c>
      <c r="M13" s="19">
        <v>0</v>
      </c>
      <c r="N13" s="19">
        <v>3</v>
      </c>
      <c r="O13" s="19">
        <v>0</v>
      </c>
    </row>
    <row r="14" spans="1:16" s="13" customFormat="1" ht="25.5" customHeight="1" x14ac:dyDescent="0.2">
      <c r="A14" s="59" t="s">
        <v>8</v>
      </c>
      <c r="B14" s="17" t="s">
        <v>135</v>
      </c>
      <c r="C14" s="19">
        <v>428</v>
      </c>
      <c r="D14" s="19">
        <v>80</v>
      </c>
      <c r="E14" s="19">
        <v>508</v>
      </c>
      <c r="F14" s="19">
        <v>47</v>
      </c>
      <c r="G14" s="19">
        <v>461</v>
      </c>
      <c r="H14" s="19">
        <v>13</v>
      </c>
      <c r="I14" s="19">
        <v>17</v>
      </c>
      <c r="J14" s="19">
        <v>0</v>
      </c>
      <c r="K14" s="19">
        <v>0</v>
      </c>
      <c r="L14" s="19">
        <v>0</v>
      </c>
      <c r="M14" s="19">
        <v>0</v>
      </c>
      <c r="N14" s="19">
        <v>11</v>
      </c>
      <c r="O14" s="19">
        <v>1</v>
      </c>
    </row>
    <row r="15" spans="1:16" s="13" customFormat="1" ht="25.5" customHeight="1" x14ac:dyDescent="0.2">
      <c r="A15" s="59" t="s">
        <v>9</v>
      </c>
      <c r="B15" s="17" t="s">
        <v>100</v>
      </c>
      <c r="C15" s="19">
        <v>529</v>
      </c>
      <c r="D15" s="19">
        <v>43</v>
      </c>
      <c r="E15" s="19">
        <v>572</v>
      </c>
      <c r="F15" s="19">
        <v>96</v>
      </c>
      <c r="G15" s="19">
        <v>476</v>
      </c>
      <c r="H15" s="19">
        <v>4</v>
      </c>
      <c r="I15" s="19">
        <v>5</v>
      </c>
      <c r="J15" s="19">
        <v>0</v>
      </c>
      <c r="K15" s="19">
        <v>0</v>
      </c>
      <c r="L15" s="19">
        <v>0</v>
      </c>
      <c r="M15" s="19">
        <v>0</v>
      </c>
      <c r="N15" s="19">
        <v>5</v>
      </c>
      <c r="O15" s="19">
        <v>0</v>
      </c>
    </row>
    <row r="16" spans="1:16" ht="25.5" customHeight="1" x14ac:dyDescent="0.2">
      <c r="A16" s="58" t="s">
        <v>10</v>
      </c>
      <c r="B16" s="79" t="s">
        <v>101</v>
      </c>
      <c r="C16" s="3">
        <v>190</v>
      </c>
      <c r="D16" s="3">
        <v>46</v>
      </c>
      <c r="E16" s="3">
        <v>236</v>
      </c>
      <c r="F16" s="3">
        <v>68</v>
      </c>
      <c r="G16" s="3">
        <v>168</v>
      </c>
      <c r="H16" s="3">
        <v>20</v>
      </c>
      <c r="I16" s="3">
        <v>5</v>
      </c>
      <c r="J16" s="3">
        <v>0</v>
      </c>
      <c r="K16" s="3">
        <v>0</v>
      </c>
      <c r="L16" s="3">
        <v>0</v>
      </c>
      <c r="M16" s="3">
        <v>0</v>
      </c>
      <c r="N16" s="3">
        <v>2</v>
      </c>
      <c r="O16" s="3">
        <v>1</v>
      </c>
    </row>
    <row r="17" spans="1:15" ht="18" customHeight="1" x14ac:dyDescent="0.2">
      <c r="A17" s="58" t="s">
        <v>11</v>
      </c>
      <c r="B17" s="79" t="s">
        <v>102</v>
      </c>
      <c r="C17" s="3">
        <v>34</v>
      </c>
      <c r="D17" s="3">
        <v>32</v>
      </c>
      <c r="E17" s="3">
        <v>66</v>
      </c>
      <c r="F17" s="3">
        <v>41</v>
      </c>
      <c r="G17" s="3">
        <v>25</v>
      </c>
      <c r="H17" s="3">
        <v>7</v>
      </c>
      <c r="I17" s="3">
        <v>3</v>
      </c>
      <c r="J17" s="3">
        <v>4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5" ht="30.75" customHeight="1" x14ac:dyDescent="0.2">
      <c r="A18" s="58" t="s">
        <v>12</v>
      </c>
      <c r="B18" s="76" t="s">
        <v>213</v>
      </c>
      <c r="C18" s="3">
        <v>195</v>
      </c>
      <c r="D18" s="3">
        <v>2</v>
      </c>
      <c r="E18" s="3">
        <v>197</v>
      </c>
      <c r="F18" s="3">
        <v>11</v>
      </c>
      <c r="G18" s="3">
        <v>186</v>
      </c>
      <c r="H18" s="3">
        <v>0</v>
      </c>
      <c r="I18" s="3">
        <v>0</v>
      </c>
      <c r="J18" s="3">
        <v>1</v>
      </c>
      <c r="K18" s="3">
        <v>0</v>
      </c>
      <c r="L18" s="3">
        <v>0</v>
      </c>
      <c r="M18" s="3">
        <v>0</v>
      </c>
      <c r="N18" s="3">
        <v>5</v>
      </c>
      <c r="O18" s="3">
        <v>0</v>
      </c>
    </row>
    <row r="19" spans="1:15" s="53" customFormat="1" ht="25.5" customHeight="1" x14ac:dyDescent="0.2">
      <c r="A19" s="60" t="s">
        <v>13</v>
      </c>
      <c r="B19" s="54" t="s">
        <v>16</v>
      </c>
      <c r="C19" s="52">
        <f t="shared" ref="C19:O19" si="0">SUM(C10:C18)</f>
        <v>6672</v>
      </c>
      <c r="D19" s="52">
        <f t="shared" si="0"/>
        <v>946</v>
      </c>
      <c r="E19" s="52">
        <f t="shared" si="0"/>
        <v>7618</v>
      </c>
      <c r="F19" s="52">
        <f t="shared" si="0"/>
        <v>1027</v>
      </c>
      <c r="G19" s="52">
        <f t="shared" si="0"/>
        <v>6591</v>
      </c>
      <c r="H19" s="52">
        <f t="shared" si="0"/>
        <v>280</v>
      </c>
      <c r="I19" s="52">
        <f t="shared" si="0"/>
        <v>177</v>
      </c>
      <c r="J19" s="52">
        <f t="shared" si="0"/>
        <v>65</v>
      </c>
      <c r="K19" s="52">
        <f t="shared" si="0"/>
        <v>0</v>
      </c>
      <c r="L19" s="52">
        <f t="shared" si="0"/>
        <v>0</v>
      </c>
      <c r="M19" s="52">
        <f t="shared" si="0"/>
        <v>0</v>
      </c>
      <c r="N19" s="52">
        <f t="shared" si="0"/>
        <v>107</v>
      </c>
      <c r="O19" s="52">
        <f t="shared" si="0"/>
        <v>16</v>
      </c>
    </row>
    <row r="21" spans="1:15" x14ac:dyDescent="0.2">
      <c r="B21" s="13" t="s">
        <v>88</v>
      </c>
    </row>
    <row r="22" spans="1:15" x14ac:dyDescent="0.2">
      <c r="B22" s="32" t="s">
        <v>67</v>
      </c>
    </row>
    <row r="23" spans="1:15" x14ac:dyDescent="0.2">
      <c r="B23" s="4"/>
    </row>
    <row r="25" spans="1:15" ht="19.5" customHeight="1" x14ac:dyDescent="0.3">
      <c r="A25" s="2" t="s">
        <v>28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23" t="s">
        <v>185</v>
      </c>
      <c r="N25" s="123"/>
      <c r="O25" s="123"/>
    </row>
    <row r="26" spans="1:15" ht="11.25" customHeight="1" x14ac:dyDescent="0.3">
      <c r="A26" s="2" t="s">
        <v>29</v>
      </c>
      <c r="B26" s="2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23" t="s">
        <v>37</v>
      </c>
      <c r="N26" s="123"/>
      <c r="O26" s="123"/>
    </row>
    <row r="27" spans="1:15" ht="14.25" customHeight="1" x14ac:dyDescent="0.3">
      <c r="A27" s="14"/>
      <c r="B27" s="14"/>
      <c r="C27" s="106" t="s">
        <v>228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</row>
    <row r="28" spans="1:15" ht="0.75" customHeight="1" x14ac:dyDescent="0.3">
      <c r="A28" s="14"/>
      <c r="B28" s="105" t="s">
        <v>66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5" s="34" customFormat="1" ht="25.5" customHeight="1" x14ac:dyDescent="0.2">
      <c r="A29" s="115" t="s">
        <v>164</v>
      </c>
      <c r="B29" s="115" t="s">
        <v>76</v>
      </c>
      <c r="C29" s="119" t="s">
        <v>112</v>
      </c>
      <c r="D29" s="119" t="s">
        <v>140</v>
      </c>
      <c r="E29" s="119" t="s">
        <v>30</v>
      </c>
      <c r="F29" s="119" t="s">
        <v>113</v>
      </c>
      <c r="G29" s="119" t="s">
        <v>114</v>
      </c>
      <c r="H29" s="110" t="s">
        <v>55</v>
      </c>
      <c r="I29" s="111"/>
      <c r="J29" s="119" t="s">
        <v>33</v>
      </c>
      <c r="K29" s="112" t="s">
        <v>34</v>
      </c>
      <c r="L29" s="113"/>
      <c r="M29" s="113"/>
      <c r="N29" s="113"/>
      <c r="O29" s="114"/>
    </row>
    <row r="30" spans="1:15" s="34" customFormat="1" ht="86.25" customHeight="1" x14ac:dyDescent="0.2">
      <c r="A30" s="116"/>
      <c r="B30" s="116"/>
      <c r="C30" s="120"/>
      <c r="D30" s="120"/>
      <c r="E30" s="120"/>
      <c r="F30" s="120"/>
      <c r="G30" s="120"/>
      <c r="H30" s="38" t="s">
        <v>79</v>
      </c>
      <c r="I30" s="38" t="s">
        <v>56</v>
      </c>
      <c r="J30" s="120"/>
      <c r="K30" s="38" t="s">
        <v>141</v>
      </c>
      <c r="L30" s="38" t="s">
        <v>115</v>
      </c>
      <c r="M30" s="38" t="s">
        <v>118</v>
      </c>
      <c r="N30" s="38" t="s">
        <v>136</v>
      </c>
      <c r="O30" s="38" t="s">
        <v>142</v>
      </c>
    </row>
    <row r="31" spans="1:15" x14ac:dyDescent="0.2">
      <c r="A31" s="5">
        <v>1</v>
      </c>
      <c r="B31" s="5">
        <v>2</v>
      </c>
      <c r="C31" s="5">
        <v>3</v>
      </c>
      <c r="D31" s="5">
        <v>4</v>
      </c>
      <c r="E31" s="5">
        <v>5</v>
      </c>
      <c r="F31" s="5">
        <v>6</v>
      </c>
      <c r="G31" s="5">
        <v>7</v>
      </c>
      <c r="H31" s="5">
        <v>8</v>
      </c>
      <c r="I31" s="5">
        <v>9</v>
      </c>
      <c r="J31" s="5">
        <v>10</v>
      </c>
      <c r="K31" s="5">
        <v>11</v>
      </c>
      <c r="L31" s="5">
        <v>12</v>
      </c>
      <c r="M31" s="5">
        <v>13</v>
      </c>
      <c r="N31" s="5">
        <v>14</v>
      </c>
      <c r="O31" s="5">
        <v>15</v>
      </c>
    </row>
    <row r="32" spans="1:15" ht="25.5" customHeight="1" x14ac:dyDescent="0.2">
      <c r="A32" s="58" t="s">
        <v>4</v>
      </c>
      <c r="B32" s="15" t="s">
        <v>104</v>
      </c>
      <c r="C32" s="19">
        <v>2836</v>
      </c>
      <c r="D32" s="3">
        <v>434</v>
      </c>
      <c r="E32" s="3">
        <v>3270</v>
      </c>
      <c r="F32" s="3">
        <v>522</v>
      </c>
      <c r="G32" s="3">
        <v>2748</v>
      </c>
      <c r="H32" s="3">
        <v>126</v>
      </c>
      <c r="I32" s="3">
        <v>72</v>
      </c>
      <c r="J32" s="3">
        <v>60</v>
      </c>
      <c r="K32" s="3">
        <v>0</v>
      </c>
      <c r="L32" s="3">
        <v>0</v>
      </c>
      <c r="M32" s="3">
        <v>0</v>
      </c>
      <c r="N32" s="3">
        <v>55</v>
      </c>
      <c r="O32" s="3">
        <v>6</v>
      </c>
    </row>
    <row r="33" spans="1:15" s="13" customFormat="1" ht="25.5" customHeight="1" x14ac:dyDescent="0.2">
      <c r="A33" s="59" t="s">
        <v>5</v>
      </c>
      <c r="B33" s="15" t="s">
        <v>105</v>
      </c>
      <c r="C33" s="19">
        <v>426</v>
      </c>
      <c r="D33" s="19">
        <v>170</v>
      </c>
      <c r="E33" s="19">
        <v>596</v>
      </c>
      <c r="F33" s="19">
        <v>148</v>
      </c>
      <c r="G33" s="19">
        <v>448</v>
      </c>
      <c r="H33" s="19">
        <v>56</v>
      </c>
      <c r="I33" s="19">
        <v>47</v>
      </c>
      <c r="J33" s="19">
        <v>0</v>
      </c>
      <c r="K33" s="19">
        <v>0</v>
      </c>
      <c r="L33" s="19">
        <v>0</v>
      </c>
      <c r="M33" s="19">
        <v>0</v>
      </c>
      <c r="N33" s="19">
        <v>23</v>
      </c>
      <c r="O33" s="19">
        <v>7</v>
      </c>
    </row>
    <row r="34" spans="1:15" s="13" customFormat="1" ht="25.5" customHeight="1" x14ac:dyDescent="0.2">
      <c r="A34" s="59" t="s">
        <v>6</v>
      </c>
      <c r="B34" s="15" t="s">
        <v>106</v>
      </c>
      <c r="C34" s="19">
        <v>135</v>
      </c>
      <c r="D34" s="19">
        <v>45</v>
      </c>
      <c r="E34" s="19">
        <v>180</v>
      </c>
      <c r="F34" s="19">
        <v>44</v>
      </c>
      <c r="G34" s="19">
        <v>136</v>
      </c>
      <c r="H34" s="19">
        <v>14</v>
      </c>
      <c r="I34" s="19">
        <v>9</v>
      </c>
      <c r="J34" s="19">
        <v>0</v>
      </c>
      <c r="K34" s="19">
        <v>0</v>
      </c>
      <c r="L34" s="19">
        <v>0</v>
      </c>
      <c r="M34" s="19">
        <v>0</v>
      </c>
      <c r="N34" s="19">
        <v>3</v>
      </c>
      <c r="O34" s="19">
        <v>1</v>
      </c>
    </row>
    <row r="35" spans="1:15" s="13" customFormat="1" ht="21" customHeight="1" x14ac:dyDescent="0.2">
      <c r="A35" s="59" t="s">
        <v>7</v>
      </c>
      <c r="B35" s="15" t="s">
        <v>107</v>
      </c>
      <c r="C35" s="19">
        <v>1899</v>
      </c>
      <c r="D35" s="19">
        <v>94</v>
      </c>
      <c r="E35" s="19">
        <v>1993</v>
      </c>
      <c r="F35" s="19">
        <v>50</v>
      </c>
      <c r="G35" s="19">
        <v>1943</v>
      </c>
      <c r="H35" s="19">
        <v>40</v>
      </c>
      <c r="I35" s="19">
        <v>19</v>
      </c>
      <c r="J35" s="19">
        <v>0</v>
      </c>
      <c r="K35" s="19">
        <v>0</v>
      </c>
      <c r="L35" s="19">
        <v>0</v>
      </c>
      <c r="M35" s="19">
        <v>0</v>
      </c>
      <c r="N35" s="19">
        <v>3</v>
      </c>
      <c r="O35" s="19">
        <v>0</v>
      </c>
    </row>
    <row r="36" spans="1:15" s="13" customFormat="1" ht="25.5" customHeight="1" x14ac:dyDescent="0.2">
      <c r="A36" s="59" t="s">
        <v>8</v>
      </c>
      <c r="B36" s="16" t="s">
        <v>120</v>
      </c>
      <c r="C36" s="19">
        <v>428</v>
      </c>
      <c r="D36" s="19">
        <v>80</v>
      </c>
      <c r="E36" s="19">
        <v>508</v>
      </c>
      <c r="F36" s="19">
        <v>47</v>
      </c>
      <c r="G36" s="19">
        <v>461</v>
      </c>
      <c r="H36" s="19">
        <v>13</v>
      </c>
      <c r="I36" s="19">
        <v>17</v>
      </c>
      <c r="J36" s="19">
        <v>0</v>
      </c>
      <c r="K36" s="19">
        <v>0</v>
      </c>
      <c r="L36" s="19">
        <v>0</v>
      </c>
      <c r="M36" s="19">
        <v>0</v>
      </c>
      <c r="N36" s="19">
        <v>11</v>
      </c>
      <c r="O36" s="19">
        <v>1</v>
      </c>
    </row>
    <row r="37" spans="1:15" s="13" customFormat="1" ht="22.5" customHeight="1" x14ac:dyDescent="0.2">
      <c r="A37" s="59" t="s">
        <v>9</v>
      </c>
      <c r="B37" s="15" t="s">
        <v>108</v>
      </c>
      <c r="C37" s="19">
        <v>529</v>
      </c>
      <c r="D37" s="19">
        <v>43</v>
      </c>
      <c r="E37" s="19">
        <v>572</v>
      </c>
      <c r="F37" s="19">
        <v>96</v>
      </c>
      <c r="G37" s="19">
        <v>476</v>
      </c>
      <c r="H37" s="19">
        <v>4</v>
      </c>
      <c r="I37" s="19">
        <v>5</v>
      </c>
      <c r="J37" s="19">
        <v>0</v>
      </c>
      <c r="K37" s="19">
        <v>0</v>
      </c>
      <c r="L37" s="19">
        <v>0</v>
      </c>
      <c r="M37" s="19">
        <v>0</v>
      </c>
      <c r="N37" s="19">
        <v>5</v>
      </c>
      <c r="O37" s="19">
        <v>0</v>
      </c>
    </row>
    <row r="38" spans="1:15" ht="24" customHeight="1" x14ac:dyDescent="0.2">
      <c r="A38" s="58" t="s">
        <v>10</v>
      </c>
      <c r="B38" s="15" t="s">
        <v>109</v>
      </c>
      <c r="C38" s="3">
        <v>190</v>
      </c>
      <c r="D38" s="3">
        <v>46</v>
      </c>
      <c r="E38" s="3">
        <v>236</v>
      </c>
      <c r="F38" s="3">
        <v>68</v>
      </c>
      <c r="G38" s="3">
        <v>168</v>
      </c>
      <c r="H38" s="3">
        <v>20</v>
      </c>
      <c r="I38" s="3">
        <v>5</v>
      </c>
      <c r="J38" s="3">
        <v>0</v>
      </c>
      <c r="K38" s="3">
        <v>0</v>
      </c>
      <c r="L38" s="3">
        <v>0</v>
      </c>
      <c r="M38" s="3">
        <v>0</v>
      </c>
      <c r="N38" s="3">
        <v>2</v>
      </c>
      <c r="O38" s="3">
        <v>1</v>
      </c>
    </row>
    <row r="39" spans="1:15" ht="25.5" customHeight="1" x14ac:dyDescent="0.2">
      <c r="A39" s="58" t="s">
        <v>11</v>
      </c>
      <c r="B39" s="15" t="s">
        <v>110</v>
      </c>
      <c r="C39" s="3">
        <v>34</v>
      </c>
      <c r="D39" s="3">
        <v>32</v>
      </c>
      <c r="E39" s="3">
        <v>66</v>
      </c>
      <c r="F39" s="3">
        <v>41</v>
      </c>
      <c r="G39" s="3">
        <v>25</v>
      </c>
      <c r="H39" s="3">
        <v>7</v>
      </c>
      <c r="I39" s="3">
        <v>3</v>
      </c>
      <c r="J39" s="3">
        <v>4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</row>
    <row r="40" spans="1:15" ht="25.5" customHeight="1" x14ac:dyDescent="0.2">
      <c r="A40" s="58" t="s">
        <v>12</v>
      </c>
      <c r="B40" s="99" t="s">
        <v>217</v>
      </c>
      <c r="C40" s="3">
        <v>195</v>
      </c>
      <c r="D40" s="3">
        <v>2</v>
      </c>
      <c r="E40" s="3">
        <v>197</v>
      </c>
      <c r="F40" s="3">
        <v>11</v>
      </c>
      <c r="G40" s="3">
        <v>186</v>
      </c>
      <c r="H40" s="3">
        <v>0</v>
      </c>
      <c r="I40" s="3">
        <v>0</v>
      </c>
      <c r="J40" s="3">
        <v>1</v>
      </c>
      <c r="K40" s="3">
        <v>0</v>
      </c>
      <c r="L40" s="3">
        <v>0</v>
      </c>
      <c r="M40" s="3">
        <v>0</v>
      </c>
      <c r="N40" s="3">
        <v>5</v>
      </c>
      <c r="O40" s="3">
        <v>0</v>
      </c>
    </row>
    <row r="41" spans="1:15" s="53" customFormat="1" ht="25.5" customHeight="1" x14ac:dyDescent="0.2">
      <c r="A41" s="69" t="s">
        <v>13</v>
      </c>
      <c r="B41" s="46" t="s">
        <v>35</v>
      </c>
      <c r="C41" s="56">
        <f>SUM(C32:C40)</f>
        <v>6672</v>
      </c>
      <c r="D41" s="56">
        <f>SUM(D32:D40)</f>
        <v>946</v>
      </c>
      <c r="E41" s="56">
        <f t="shared" ref="E41:O41" si="1">SUM(E32:E40)</f>
        <v>7618</v>
      </c>
      <c r="F41" s="56">
        <f t="shared" si="1"/>
        <v>1027</v>
      </c>
      <c r="G41" s="56">
        <f t="shared" si="1"/>
        <v>6591</v>
      </c>
      <c r="H41" s="56">
        <f t="shared" si="1"/>
        <v>280</v>
      </c>
      <c r="I41" s="56">
        <f t="shared" si="1"/>
        <v>177</v>
      </c>
      <c r="J41" s="56">
        <f t="shared" si="1"/>
        <v>65</v>
      </c>
      <c r="K41" s="56">
        <f t="shared" si="1"/>
        <v>0</v>
      </c>
      <c r="L41" s="56">
        <f t="shared" si="1"/>
        <v>0</v>
      </c>
      <c r="M41" s="56">
        <f t="shared" si="1"/>
        <v>0</v>
      </c>
      <c r="N41" s="56">
        <f t="shared" si="1"/>
        <v>107</v>
      </c>
      <c r="O41" s="56">
        <f t="shared" si="1"/>
        <v>16</v>
      </c>
    </row>
    <row r="42" spans="1:15" s="21" customFormat="1" x14ac:dyDescent="0.2">
      <c r="B42" s="29"/>
      <c r="C42" s="26"/>
      <c r="J42" s="26"/>
      <c r="K42" s="26"/>
      <c r="L42" s="26"/>
      <c r="M42" s="26"/>
    </row>
    <row r="43" spans="1:15" x14ac:dyDescent="0.2">
      <c r="B43" s="13" t="s">
        <v>91</v>
      </c>
    </row>
    <row r="44" spans="1:15" x14ac:dyDescent="0.2">
      <c r="B44" s="13" t="s">
        <v>68</v>
      </c>
    </row>
    <row r="45" spans="1:15" x14ac:dyDescent="0.2">
      <c r="B45" s="4"/>
      <c r="C45" s="4"/>
      <c r="D45" s="4"/>
    </row>
  </sheetData>
  <mergeCells count="25">
    <mergeCell ref="B5:O5"/>
    <mergeCell ref="A7:A8"/>
    <mergeCell ref="B7:B8"/>
    <mergeCell ref="C7:C8"/>
    <mergeCell ref="D7:D8"/>
    <mergeCell ref="E7:E8"/>
    <mergeCell ref="F7:F8"/>
    <mergeCell ref="G7:G8"/>
    <mergeCell ref="A29:A30"/>
    <mergeCell ref="B29:B30"/>
    <mergeCell ref="C29:C30"/>
    <mergeCell ref="D29:D30"/>
    <mergeCell ref="E29:E30"/>
    <mergeCell ref="G29:G30"/>
    <mergeCell ref="H29:I29"/>
    <mergeCell ref="J29:J30"/>
    <mergeCell ref="K29:O29"/>
    <mergeCell ref="J7:J8"/>
    <mergeCell ref="B28:N28"/>
    <mergeCell ref="K7:O7"/>
    <mergeCell ref="H7:I7"/>
    <mergeCell ref="F29:F30"/>
    <mergeCell ref="M25:O25"/>
    <mergeCell ref="M26:O26"/>
    <mergeCell ref="C27:O27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6"/>
  <sheetViews>
    <sheetView view="pageBreakPreview" topLeftCell="B38" zoomScaleNormal="60" workbookViewId="0">
      <selection activeCell="C18" sqref="C18"/>
    </sheetView>
  </sheetViews>
  <sheetFormatPr defaultRowHeight="12.75" x14ac:dyDescent="0.2"/>
  <cols>
    <col min="1" max="1" width="4.85546875" customWidth="1"/>
    <col min="2" max="2" width="20.5703125" customWidth="1"/>
    <col min="3" max="15" width="9.28515625" customWidth="1"/>
  </cols>
  <sheetData>
    <row r="1" spans="1:16" x14ac:dyDescent="0.2">
      <c r="A1" s="2" t="s">
        <v>0</v>
      </c>
      <c r="M1" s="2" t="s">
        <v>189</v>
      </c>
    </row>
    <row r="2" spans="1:16" x14ac:dyDescent="0.2">
      <c r="A2" s="2" t="s">
        <v>1</v>
      </c>
      <c r="J2" s="1"/>
      <c r="K2" s="2"/>
      <c r="M2" s="2" t="s">
        <v>20</v>
      </c>
    </row>
    <row r="3" spans="1:16" ht="12" customHeight="1" x14ac:dyDescent="0.2">
      <c r="J3" s="1"/>
      <c r="K3" s="2"/>
    </row>
    <row r="5" spans="1:16" x14ac:dyDescent="0.2">
      <c r="B5" s="105" t="s">
        <v>224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ht="2.2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30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98.2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143</v>
      </c>
      <c r="L8" s="38" t="s">
        <v>122</v>
      </c>
      <c r="M8" s="38" t="s">
        <v>144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79" t="s">
        <v>139</v>
      </c>
      <c r="C10" s="3">
        <v>4207</v>
      </c>
      <c r="D10" s="3">
        <v>1275</v>
      </c>
      <c r="E10" s="3">
        <v>5482</v>
      </c>
      <c r="F10" s="3">
        <v>1095</v>
      </c>
      <c r="G10" s="3">
        <v>4387</v>
      </c>
      <c r="H10" s="3">
        <v>167</v>
      </c>
      <c r="I10" s="3">
        <v>27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58" t="s">
        <v>5</v>
      </c>
      <c r="B11" s="79" t="s">
        <v>97</v>
      </c>
      <c r="C11" s="19">
        <v>809</v>
      </c>
      <c r="D11" s="3">
        <v>235</v>
      </c>
      <c r="E11" s="3">
        <v>1044</v>
      </c>
      <c r="F11" s="3">
        <v>138</v>
      </c>
      <c r="G11" s="3">
        <v>906</v>
      </c>
      <c r="H11" s="3">
        <v>15</v>
      </c>
      <c r="I11" s="3">
        <v>22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58" t="s">
        <v>6</v>
      </c>
      <c r="B12" s="17" t="s">
        <v>98</v>
      </c>
      <c r="C12" s="3">
        <v>106</v>
      </c>
      <c r="D12" s="3">
        <v>56</v>
      </c>
      <c r="E12" s="3">
        <v>162</v>
      </c>
      <c r="F12" s="3">
        <v>31</v>
      </c>
      <c r="G12" s="3">
        <v>131</v>
      </c>
      <c r="H12" s="3">
        <v>3</v>
      </c>
      <c r="I12" s="3">
        <v>1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7</v>
      </c>
      <c r="B13" s="79" t="s">
        <v>99</v>
      </c>
      <c r="C13" s="3">
        <v>1879</v>
      </c>
      <c r="D13" s="3">
        <v>89</v>
      </c>
      <c r="E13" s="3">
        <v>1968</v>
      </c>
      <c r="F13" s="3">
        <v>26</v>
      </c>
      <c r="G13" s="3">
        <v>1942</v>
      </c>
      <c r="H13" s="3">
        <v>10</v>
      </c>
      <c r="I13" s="3">
        <v>8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8" t="s">
        <v>8</v>
      </c>
      <c r="B14" s="79" t="s">
        <v>135</v>
      </c>
      <c r="C14" s="3">
        <v>798</v>
      </c>
      <c r="D14" s="3">
        <v>108</v>
      </c>
      <c r="E14" s="3">
        <v>906</v>
      </c>
      <c r="F14" s="3">
        <v>108</v>
      </c>
      <c r="G14" s="3">
        <v>798</v>
      </c>
      <c r="H14" s="3">
        <v>5</v>
      </c>
      <c r="I14" s="3">
        <v>5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s="13" customFormat="1" ht="25.5" customHeight="1" x14ac:dyDescent="0.2">
      <c r="A15" s="59" t="s">
        <v>9</v>
      </c>
      <c r="B15" s="17" t="s">
        <v>100</v>
      </c>
      <c r="C15" s="19">
        <v>920</v>
      </c>
      <c r="D15" s="19">
        <v>164</v>
      </c>
      <c r="E15" s="19">
        <v>1084</v>
      </c>
      <c r="F15" s="19">
        <v>204</v>
      </c>
      <c r="G15" s="19">
        <v>880</v>
      </c>
      <c r="H15" s="19">
        <v>3</v>
      </c>
      <c r="I15" s="19">
        <v>3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16" ht="25.5" customHeight="1" x14ac:dyDescent="0.2">
      <c r="A16" s="58" t="s">
        <v>10</v>
      </c>
      <c r="B16" s="79" t="s">
        <v>101</v>
      </c>
      <c r="C16" s="3">
        <v>506</v>
      </c>
      <c r="D16" s="3">
        <v>837</v>
      </c>
      <c r="E16" s="3">
        <v>1343</v>
      </c>
      <c r="F16" s="3">
        <v>577</v>
      </c>
      <c r="G16" s="3">
        <v>766</v>
      </c>
      <c r="H16" s="3">
        <v>2</v>
      </c>
      <c r="I16" s="3">
        <v>1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8" t="s">
        <v>11</v>
      </c>
      <c r="B17" s="79" t="s">
        <v>102</v>
      </c>
      <c r="C17" s="3">
        <v>166</v>
      </c>
      <c r="D17" s="3">
        <v>32</v>
      </c>
      <c r="E17" s="3">
        <v>198</v>
      </c>
      <c r="F17" s="3">
        <v>59</v>
      </c>
      <c r="G17" s="3">
        <v>139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ht="25.5" customHeight="1" x14ac:dyDescent="0.2">
      <c r="A18" s="58" t="s">
        <v>12</v>
      </c>
      <c r="B18" s="31" t="s">
        <v>213</v>
      </c>
      <c r="C18" s="3">
        <v>4</v>
      </c>
      <c r="D18" s="3">
        <v>0</v>
      </c>
      <c r="E18" s="3">
        <v>4</v>
      </c>
      <c r="F18" s="3">
        <v>0</v>
      </c>
      <c r="G18" s="3">
        <v>4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</row>
    <row r="19" spans="1:16" s="2" customFormat="1" ht="31.5" customHeight="1" x14ac:dyDescent="0.2">
      <c r="A19" s="52" t="s">
        <v>13</v>
      </c>
      <c r="B19" s="50" t="s">
        <v>62</v>
      </c>
      <c r="C19" s="44">
        <f t="shared" ref="C19:O19" si="0">SUM(C10:C18)</f>
        <v>9395</v>
      </c>
      <c r="D19" s="44">
        <f t="shared" si="0"/>
        <v>2796</v>
      </c>
      <c r="E19" s="44">
        <f t="shared" si="0"/>
        <v>12191</v>
      </c>
      <c r="F19" s="44">
        <f>SUM(F10:F18)</f>
        <v>2238</v>
      </c>
      <c r="G19" s="44">
        <f t="shared" si="0"/>
        <v>9953</v>
      </c>
      <c r="H19" s="44">
        <f t="shared" si="0"/>
        <v>205</v>
      </c>
      <c r="I19" s="44">
        <f t="shared" si="0"/>
        <v>67</v>
      </c>
      <c r="J19" s="44">
        <f t="shared" si="0"/>
        <v>0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</row>
    <row r="21" spans="1:16" x14ac:dyDescent="0.2">
      <c r="B21" s="13" t="s">
        <v>88</v>
      </c>
    </row>
    <row r="22" spans="1:16" x14ac:dyDescent="0.2">
      <c r="B22" s="13" t="s">
        <v>67</v>
      </c>
    </row>
    <row r="23" spans="1:16" x14ac:dyDescent="0.2">
      <c r="B23" s="4"/>
    </row>
    <row r="24" spans="1:16" ht="18.75" x14ac:dyDescent="0.3">
      <c r="A24" s="2" t="s">
        <v>28</v>
      </c>
      <c r="B24" s="2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23" t="s">
        <v>184</v>
      </c>
      <c r="O24" s="123"/>
      <c r="P24" s="123"/>
    </row>
    <row r="25" spans="1:16" ht="18.75" x14ac:dyDescent="0.3">
      <c r="A25" s="2" t="s">
        <v>29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23" t="s">
        <v>36</v>
      </c>
      <c r="O25" s="123"/>
      <c r="P25" s="123"/>
    </row>
    <row r="26" spans="1:16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23"/>
      <c r="L26" s="123"/>
      <c r="M26" s="123"/>
      <c r="N26" s="14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23"/>
      <c r="L27" s="123"/>
      <c r="M27" s="123"/>
      <c r="N27" s="14"/>
    </row>
    <row r="28" spans="1:16" ht="18.75" x14ac:dyDescent="0.3">
      <c r="A28" s="14"/>
      <c r="B28" s="105" t="s">
        <v>228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6" x14ac:dyDescent="0.2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6" s="34" customFormat="1" ht="25.5" customHeight="1" x14ac:dyDescent="0.2">
      <c r="A30" s="115" t="s">
        <v>164</v>
      </c>
      <c r="B30" s="115" t="s">
        <v>76</v>
      </c>
      <c r="C30" s="119" t="s">
        <v>112</v>
      </c>
      <c r="D30" s="119" t="s">
        <v>131</v>
      </c>
      <c r="E30" s="119" t="s">
        <v>30</v>
      </c>
      <c r="F30" s="119" t="s">
        <v>113</v>
      </c>
      <c r="G30" s="119" t="s">
        <v>114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4"/>
    </row>
    <row r="31" spans="1:16" s="34" customFormat="1" ht="90.75" customHeight="1" x14ac:dyDescent="0.2">
      <c r="A31" s="116"/>
      <c r="B31" s="116"/>
      <c r="C31" s="120"/>
      <c r="D31" s="120"/>
      <c r="E31" s="120"/>
      <c r="F31" s="120"/>
      <c r="G31" s="120"/>
      <c r="H31" s="40" t="s">
        <v>79</v>
      </c>
      <c r="I31" s="38" t="s">
        <v>56</v>
      </c>
      <c r="J31" s="120"/>
      <c r="K31" s="38" t="s">
        <v>116</v>
      </c>
      <c r="L31" s="38" t="s">
        <v>115</v>
      </c>
      <c r="M31" s="38" t="s">
        <v>118</v>
      </c>
      <c r="N31" s="38" t="s">
        <v>145</v>
      </c>
      <c r="O31" s="38" t="s">
        <v>146</v>
      </c>
    </row>
    <row r="32" spans="1:16" x14ac:dyDescent="0.2">
      <c r="A32" s="5">
        <v>1</v>
      </c>
      <c r="B32" s="5">
        <v>2</v>
      </c>
      <c r="C32" s="5">
        <v>3</v>
      </c>
      <c r="D32" s="5">
        <v>4</v>
      </c>
      <c r="E32" s="5">
        <v>5</v>
      </c>
      <c r="F32" s="5">
        <v>6</v>
      </c>
      <c r="G32" s="5">
        <v>7</v>
      </c>
      <c r="H32" s="5">
        <v>8</v>
      </c>
      <c r="I32" s="5">
        <v>9</v>
      </c>
      <c r="J32" s="5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ht="25.5" customHeight="1" x14ac:dyDescent="0.2">
      <c r="A33" s="58" t="s">
        <v>4</v>
      </c>
      <c r="B33" s="15" t="s">
        <v>104</v>
      </c>
      <c r="C33" s="3">
        <v>4207</v>
      </c>
      <c r="D33" s="3">
        <v>1275</v>
      </c>
      <c r="E33" s="3">
        <v>5482</v>
      </c>
      <c r="F33" s="3">
        <v>1095</v>
      </c>
      <c r="G33" s="3">
        <v>4387</v>
      </c>
      <c r="H33" s="3">
        <v>167</v>
      </c>
      <c r="I33" s="3">
        <v>27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 ht="25.5" customHeight="1" x14ac:dyDescent="0.2">
      <c r="A34" s="58" t="s">
        <v>5</v>
      </c>
      <c r="B34" s="15" t="s">
        <v>105</v>
      </c>
      <c r="C34" s="3">
        <v>809</v>
      </c>
      <c r="D34" s="3">
        <v>235</v>
      </c>
      <c r="E34" s="3">
        <v>1044</v>
      </c>
      <c r="F34" s="3">
        <v>138</v>
      </c>
      <c r="G34" s="3">
        <v>906</v>
      </c>
      <c r="H34" s="3">
        <v>15</v>
      </c>
      <c r="I34" s="3">
        <v>22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25.5" customHeight="1" x14ac:dyDescent="0.2">
      <c r="A35" s="58" t="s">
        <v>6</v>
      </c>
      <c r="B35" s="15" t="s">
        <v>106</v>
      </c>
      <c r="C35" s="3">
        <v>106</v>
      </c>
      <c r="D35" s="3">
        <v>56</v>
      </c>
      <c r="E35" s="3">
        <v>162</v>
      </c>
      <c r="F35" s="3">
        <v>31</v>
      </c>
      <c r="G35" s="3">
        <v>131</v>
      </c>
      <c r="H35" s="3">
        <v>3</v>
      </c>
      <c r="I35" s="3">
        <v>1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</row>
    <row r="36" spans="1:15" ht="25.5" customHeight="1" x14ac:dyDescent="0.2">
      <c r="A36" s="58" t="s">
        <v>7</v>
      </c>
      <c r="B36" s="15" t="s">
        <v>107</v>
      </c>
      <c r="C36" s="3">
        <v>1879</v>
      </c>
      <c r="D36" s="3">
        <v>89</v>
      </c>
      <c r="E36" s="3">
        <v>1968</v>
      </c>
      <c r="F36" s="3">
        <v>26</v>
      </c>
      <c r="G36" s="3">
        <v>1942</v>
      </c>
      <c r="H36" s="3">
        <v>10</v>
      </c>
      <c r="I36" s="3">
        <v>8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58" t="s">
        <v>8</v>
      </c>
      <c r="B37" s="16" t="s">
        <v>120</v>
      </c>
      <c r="C37" s="3">
        <v>798</v>
      </c>
      <c r="D37" s="3">
        <v>108</v>
      </c>
      <c r="E37" s="3">
        <v>906</v>
      </c>
      <c r="F37" s="3">
        <v>108</v>
      </c>
      <c r="G37" s="3">
        <v>798</v>
      </c>
      <c r="H37" s="3">
        <v>5</v>
      </c>
      <c r="I37" s="3">
        <v>5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s="13" customFormat="1" ht="25.5" customHeight="1" x14ac:dyDescent="0.2">
      <c r="A38" s="59" t="s">
        <v>9</v>
      </c>
      <c r="B38" s="15" t="s">
        <v>108</v>
      </c>
      <c r="C38" s="19">
        <v>920</v>
      </c>
      <c r="D38" s="19">
        <v>164</v>
      </c>
      <c r="E38" s="19">
        <v>1084</v>
      </c>
      <c r="F38" s="19">
        <v>204</v>
      </c>
      <c r="G38" s="19">
        <v>880</v>
      </c>
      <c r="H38" s="19">
        <v>3</v>
      </c>
      <c r="I38" s="19">
        <v>3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</row>
    <row r="39" spans="1:15" ht="25.5" customHeight="1" x14ac:dyDescent="0.2">
      <c r="A39" s="58" t="s">
        <v>10</v>
      </c>
      <c r="B39" s="15" t="s">
        <v>109</v>
      </c>
      <c r="C39" s="3">
        <v>506</v>
      </c>
      <c r="D39" s="3">
        <v>837</v>
      </c>
      <c r="E39" s="3">
        <v>1343</v>
      </c>
      <c r="F39" s="3">
        <v>577</v>
      </c>
      <c r="G39" s="3">
        <v>766</v>
      </c>
      <c r="H39" s="3">
        <v>2</v>
      </c>
      <c r="I39" s="3">
        <v>1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</row>
    <row r="40" spans="1:15" ht="25.5" customHeight="1" x14ac:dyDescent="0.2">
      <c r="A40" s="58" t="s">
        <v>11</v>
      </c>
      <c r="B40" s="15" t="s">
        <v>110</v>
      </c>
      <c r="C40" s="3">
        <v>166</v>
      </c>
      <c r="D40" s="3">
        <v>32</v>
      </c>
      <c r="E40" s="3">
        <v>198</v>
      </c>
      <c r="F40" s="3">
        <v>59</v>
      </c>
      <c r="G40" s="3">
        <v>139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</row>
    <row r="41" spans="1:15" ht="25.5" customHeight="1" x14ac:dyDescent="0.2">
      <c r="A41" s="58" t="s">
        <v>12</v>
      </c>
      <c r="B41" s="99" t="s">
        <v>216</v>
      </c>
      <c r="C41" s="3">
        <v>4</v>
      </c>
      <c r="D41" s="3">
        <v>0</v>
      </c>
      <c r="E41" s="3">
        <v>4</v>
      </c>
      <c r="F41" s="3">
        <v>0</v>
      </c>
      <c r="G41" s="3">
        <v>4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</row>
    <row r="42" spans="1:15" s="53" customFormat="1" ht="27.75" customHeight="1" x14ac:dyDescent="0.2">
      <c r="A42" s="52" t="s">
        <v>13</v>
      </c>
      <c r="B42" s="51" t="s">
        <v>63</v>
      </c>
      <c r="C42" s="52">
        <f t="shared" ref="C42:N42" si="1">SUM(C33:C41)</f>
        <v>9395</v>
      </c>
      <c r="D42" s="52">
        <f t="shared" si="1"/>
        <v>2796</v>
      </c>
      <c r="E42" s="52">
        <f t="shared" si="1"/>
        <v>12191</v>
      </c>
      <c r="F42" s="52">
        <f>SUM(F33:F41)</f>
        <v>2238</v>
      </c>
      <c r="G42" s="52">
        <f t="shared" si="1"/>
        <v>9953</v>
      </c>
      <c r="H42" s="52">
        <f t="shared" si="1"/>
        <v>205</v>
      </c>
      <c r="I42" s="52">
        <f t="shared" si="1"/>
        <v>67</v>
      </c>
      <c r="J42" s="52">
        <f t="shared" si="1"/>
        <v>0</v>
      </c>
      <c r="K42" s="52">
        <f t="shared" si="1"/>
        <v>0</v>
      </c>
      <c r="L42" s="52">
        <f t="shared" si="1"/>
        <v>0</v>
      </c>
      <c r="M42" s="52">
        <f t="shared" si="1"/>
        <v>0</v>
      </c>
      <c r="N42" s="52">
        <f t="shared" si="1"/>
        <v>0</v>
      </c>
      <c r="O42" s="52">
        <f t="shared" ref="O42" si="2">SUM(O33:O41)</f>
        <v>0</v>
      </c>
    </row>
    <row r="43" spans="1:15" x14ac:dyDescent="0.2">
      <c r="B43" s="13"/>
      <c r="F43" s="21"/>
      <c r="G43" s="26"/>
      <c r="H43" s="21"/>
    </row>
    <row r="44" spans="1:15" x14ac:dyDescent="0.2">
      <c r="B44" s="13" t="s">
        <v>91</v>
      </c>
    </row>
    <row r="45" spans="1:15" x14ac:dyDescent="0.2">
      <c r="B45" s="13" t="s">
        <v>68</v>
      </c>
    </row>
    <row r="46" spans="1:15" x14ac:dyDescent="0.2">
      <c r="B46" s="4"/>
      <c r="C46" s="4"/>
      <c r="D46" s="4"/>
    </row>
  </sheetData>
  <mergeCells count="26">
    <mergeCell ref="B5:O5"/>
    <mergeCell ref="A7:A8"/>
    <mergeCell ref="B7:B8"/>
    <mergeCell ref="C7:C8"/>
    <mergeCell ref="D7:D8"/>
    <mergeCell ref="E7:E8"/>
    <mergeCell ref="F7:F8"/>
    <mergeCell ref="G7:G8"/>
    <mergeCell ref="H7:I7"/>
    <mergeCell ref="J7:J8"/>
    <mergeCell ref="J30:J31"/>
    <mergeCell ref="K7:O7"/>
    <mergeCell ref="K26:M26"/>
    <mergeCell ref="K27:M27"/>
    <mergeCell ref="K30:O30"/>
    <mergeCell ref="B28:N28"/>
    <mergeCell ref="E30:E31"/>
    <mergeCell ref="F30:F31"/>
    <mergeCell ref="G30:G31"/>
    <mergeCell ref="N24:P24"/>
    <mergeCell ref="N25:P25"/>
    <mergeCell ref="A30:A31"/>
    <mergeCell ref="B30:B31"/>
    <mergeCell ref="C30:C31"/>
    <mergeCell ref="D30:D31"/>
    <mergeCell ref="H30:I30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7"/>
  <sheetViews>
    <sheetView view="pageBreakPreview" zoomScale="90" zoomScaleNormal="60" zoomScaleSheetLayoutView="90" workbookViewId="0">
      <selection activeCell="G7" sqref="G7:G8"/>
    </sheetView>
  </sheetViews>
  <sheetFormatPr defaultRowHeight="12.75" x14ac:dyDescent="0.2"/>
  <cols>
    <col min="1" max="1" width="4.85546875" customWidth="1"/>
    <col min="2" max="2" width="21.5703125" customWidth="1"/>
    <col min="3" max="15" width="9.28515625" customWidth="1"/>
  </cols>
  <sheetData>
    <row r="1" spans="1:16" x14ac:dyDescent="0.2">
      <c r="A1" s="2" t="s">
        <v>0</v>
      </c>
      <c r="N1" s="2" t="s">
        <v>190</v>
      </c>
    </row>
    <row r="2" spans="1:16" x14ac:dyDescent="0.2">
      <c r="A2" s="2" t="s">
        <v>1</v>
      </c>
      <c r="J2" s="1"/>
      <c r="K2" s="2"/>
      <c r="N2" s="2" t="s">
        <v>21</v>
      </c>
    </row>
    <row r="3" spans="1:16" ht="12" customHeight="1" x14ac:dyDescent="0.2">
      <c r="J3" s="1"/>
      <c r="K3" s="2"/>
      <c r="N3" s="2"/>
    </row>
    <row r="5" spans="1:16" x14ac:dyDescent="0.2">
      <c r="B5" s="105" t="s">
        <v>224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4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110.2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138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79" t="s">
        <v>139</v>
      </c>
      <c r="C10" s="3">
        <v>8963</v>
      </c>
      <c r="D10" s="3">
        <v>3022</v>
      </c>
      <c r="E10" s="3">
        <v>11985</v>
      </c>
      <c r="F10" s="3">
        <v>2947</v>
      </c>
      <c r="G10" s="3">
        <v>9038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58" t="s">
        <v>5</v>
      </c>
      <c r="B11" s="79" t="s">
        <v>97</v>
      </c>
      <c r="C11" s="19">
        <v>5510</v>
      </c>
      <c r="D11" s="3">
        <v>726</v>
      </c>
      <c r="E11" s="3">
        <v>6236</v>
      </c>
      <c r="F11" s="3">
        <v>505</v>
      </c>
      <c r="G11" s="3">
        <v>5731</v>
      </c>
      <c r="H11" s="3">
        <v>315</v>
      </c>
      <c r="I11" s="3">
        <v>18</v>
      </c>
      <c r="J11" s="3">
        <v>0</v>
      </c>
      <c r="K11" s="3">
        <v>21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58" t="s">
        <v>6</v>
      </c>
      <c r="B12" s="17" t="s">
        <v>98</v>
      </c>
      <c r="C12" s="3">
        <v>1012</v>
      </c>
      <c r="D12" s="3">
        <v>1442</v>
      </c>
      <c r="E12" s="3">
        <v>2454</v>
      </c>
      <c r="F12" s="3">
        <v>1398</v>
      </c>
      <c r="G12" s="3">
        <v>1056</v>
      </c>
      <c r="H12" s="3">
        <v>111</v>
      </c>
      <c r="I12" s="3">
        <v>0</v>
      </c>
      <c r="J12" s="3">
        <v>0</v>
      </c>
      <c r="K12" s="3">
        <v>52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7</v>
      </c>
      <c r="B13" s="79" t="s">
        <v>99</v>
      </c>
      <c r="C13" s="3">
        <v>9136</v>
      </c>
      <c r="D13" s="3">
        <v>1955</v>
      </c>
      <c r="E13" s="3">
        <v>11091</v>
      </c>
      <c r="F13" s="3">
        <v>1950</v>
      </c>
      <c r="G13" s="3">
        <v>9141</v>
      </c>
      <c r="H13" s="3">
        <v>70</v>
      </c>
      <c r="I13" s="3">
        <v>0</v>
      </c>
      <c r="J13" s="3">
        <v>0</v>
      </c>
      <c r="K13" s="3">
        <v>72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8" t="s">
        <v>8</v>
      </c>
      <c r="B14" s="79" t="s">
        <v>135</v>
      </c>
      <c r="C14" s="3">
        <v>1347</v>
      </c>
      <c r="D14" s="3">
        <v>350</v>
      </c>
      <c r="E14" s="3">
        <v>1697</v>
      </c>
      <c r="F14" s="3">
        <v>347</v>
      </c>
      <c r="G14" s="3">
        <v>1350</v>
      </c>
      <c r="H14" s="3">
        <v>28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s="13" customFormat="1" ht="25.5" customHeight="1" x14ac:dyDescent="0.2">
      <c r="A15" s="59" t="s">
        <v>9</v>
      </c>
      <c r="B15" s="17" t="s">
        <v>100</v>
      </c>
      <c r="C15" s="19">
        <v>4240</v>
      </c>
      <c r="D15" s="19">
        <v>1062</v>
      </c>
      <c r="E15" s="19">
        <v>5302</v>
      </c>
      <c r="F15" s="19">
        <v>1025</v>
      </c>
      <c r="G15" s="19">
        <v>4277</v>
      </c>
      <c r="H15" s="19">
        <v>35</v>
      </c>
      <c r="I15" s="19">
        <v>0</v>
      </c>
      <c r="J15" s="19">
        <v>0</v>
      </c>
      <c r="K15" s="19">
        <v>74</v>
      </c>
      <c r="L15" s="19">
        <v>0</v>
      </c>
      <c r="M15" s="19">
        <v>0</v>
      </c>
      <c r="N15" s="19">
        <v>0</v>
      </c>
      <c r="O15" s="19">
        <v>0</v>
      </c>
    </row>
    <row r="16" spans="1:16" ht="25.5" customHeight="1" x14ac:dyDescent="0.2">
      <c r="A16" s="58" t="s">
        <v>10</v>
      </c>
      <c r="B16" s="79" t="s">
        <v>101</v>
      </c>
      <c r="C16" s="3">
        <v>1697</v>
      </c>
      <c r="D16" s="3">
        <v>518</v>
      </c>
      <c r="E16" s="3">
        <v>2215</v>
      </c>
      <c r="F16" s="3">
        <v>684</v>
      </c>
      <c r="G16" s="3">
        <v>1531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9" t="s">
        <v>11</v>
      </c>
      <c r="B17" s="81" t="s">
        <v>102</v>
      </c>
      <c r="C17" s="3">
        <v>485</v>
      </c>
      <c r="D17" s="3">
        <v>356</v>
      </c>
      <c r="E17" s="3">
        <v>841</v>
      </c>
      <c r="F17" s="3">
        <v>411</v>
      </c>
      <c r="G17" s="3">
        <v>430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ht="25.5" customHeight="1" x14ac:dyDescent="0.2">
      <c r="A18" s="59" t="s">
        <v>12</v>
      </c>
      <c r="B18" s="76" t="s">
        <v>213</v>
      </c>
      <c r="C18" s="3">
        <v>4615</v>
      </c>
      <c r="D18" s="3">
        <v>111</v>
      </c>
      <c r="E18" s="3">
        <v>4726</v>
      </c>
      <c r="F18" s="3">
        <v>995</v>
      </c>
      <c r="G18" s="3">
        <v>3731</v>
      </c>
      <c r="H18" s="3">
        <v>28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75"/>
    </row>
    <row r="19" spans="1:16" s="2" customFormat="1" ht="25.5" customHeight="1" x14ac:dyDescent="0.2">
      <c r="A19" s="60" t="s">
        <v>13</v>
      </c>
      <c r="B19" s="43" t="s">
        <v>16</v>
      </c>
      <c r="C19" s="44">
        <f t="shared" ref="C19:O19" si="0">SUM(C10:C18)</f>
        <v>37005</v>
      </c>
      <c r="D19" s="44">
        <f>SUM(D10:D18)</f>
        <v>9542</v>
      </c>
      <c r="E19" s="44">
        <f t="shared" si="0"/>
        <v>46547</v>
      </c>
      <c r="F19" s="44">
        <f t="shared" si="0"/>
        <v>10262</v>
      </c>
      <c r="G19" s="44">
        <f t="shared" si="0"/>
        <v>36285</v>
      </c>
      <c r="H19" s="44">
        <f t="shared" si="0"/>
        <v>587</v>
      </c>
      <c r="I19" s="44">
        <f t="shared" si="0"/>
        <v>18</v>
      </c>
      <c r="J19" s="44">
        <f t="shared" si="0"/>
        <v>0</v>
      </c>
      <c r="K19" s="44">
        <f t="shared" si="0"/>
        <v>219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</row>
    <row r="20" spans="1:16" ht="13.5" customHeight="1" x14ac:dyDescent="0.2"/>
    <row r="21" spans="1:16" x14ac:dyDescent="0.2">
      <c r="B21" s="13" t="s">
        <v>88</v>
      </c>
    </row>
    <row r="22" spans="1:16" x14ac:dyDescent="0.2">
      <c r="B22" s="13" t="s">
        <v>67</v>
      </c>
    </row>
    <row r="23" spans="1:16" x14ac:dyDescent="0.2">
      <c r="B23" s="30"/>
    </row>
    <row r="26" spans="1:16" ht="18.75" x14ac:dyDescent="0.3">
      <c r="A26" s="2" t="s">
        <v>28</v>
      </c>
      <c r="B26" s="2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23" t="s">
        <v>183</v>
      </c>
      <c r="O26" s="123"/>
      <c r="P26" s="123"/>
    </row>
    <row r="27" spans="1:16" ht="18.75" x14ac:dyDescent="0.3">
      <c r="A27" s="2" t="s">
        <v>29</v>
      </c>
      <c r="B27" s="2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2" t="s">
        <v>220</v>
      </c>
      <c r="O27" s="2"/>
      <c r="P27" s="2"/>
    </row>
    <row r="28" spans="1:16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23"/>
      <c r="L28" s="123"/>
      <c r="M28" s="123"/>
      <c r="N28" s="123"/>
      <c r="O28" s="123"/>
      <c r="P28" s="123"/>
    </row>
    <row r="29" spans="1:16" ht="18.75" x14ac:dyDescent="0.3">
      <c r="A29" s="14"/>
      <c r="B29" s="105" t="s">
        <v>230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6" x14ac:dyDescent="0.2"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6" s="34" customFormat="1" ht="23.25" customHeight="1" x14ac:dyDescent="0.2">
      <c r="A31" s="115" t="s">
        <v>164</v>
      </c>
      <c r="B31" s="124" t="s">
        <v>76</v>
      </c>
      <c r="C31" s="119" t="s">
        <v>112</v>
      </c>
      <c r="D31" s="119" t="s">
        <v>131</v>
      </c>
      <c r="E31" s="119" t="s">
        <v>30</v>
      </c>
      <c r="F31" s="119" t="s">
        <v>113</v>
      </c>
      <c r="G31" s="119" t="s">
        <v>114</v>
      </c>
      <c r="H31" s="110" t="s">
        <v>55</v>
      </c>
      <c r="I31" s="111"/>
      <c r="J31" s="119" t="s">
        <v>33</v>
      </c>
      <c r="K31" s="112" t="s">
        <v>34</v>
      </c>
      <c r="L31" s="113"/>
      <c r="M31" s="113"/>
      <c r="N31" s="113"/>
      <c r="O31" s="114"/>
      <c r="P31" s="33"/>
    </row>
    <row r="32" spans="1:16" s="34" customFormat="1" ht="94.5" customHeight="1" x14ac:dyDescent="0.2">
      <c r="A32" s="116"/>
      <c r="B32" s="124"/>
      <c r="C32" s="120"/>
      <c r="D32" s="120"/>
      <c r="E32" s="120"/>
      <c r="F32" s="120"/>
      <c r="G32" s="120"/>
      <c r="H32" s="38" t="s">
        <v>79</v>
      </c>
      <c r="I32" s="38" t="s">
        <v>56</v>
      </c>
      <c r="J32" s="120"/>
      <c r="K32" s="38" t="s">
        <v>116</v>
      </c>
      <c r="L32" s="38" t="s">
        <v>147</v>
      </c>
      <c r="M32" s="38" t="s">
        <v>118</v>
      </c>
      <c r="N32" s="38" t="s">
        <v>145</v>
      </c>
      <c r="O32" s="38" t="s">
        <v>146</v>
      </c>
      <c r="P32" s="33"/>
    </row>
    <row r="33" spans="1:16" ht="12.75" customHeight="1" x14ac:dyDescent="0.2">
      <c r="A33" s="5">
        <v>1</v>
      </c>
      <c r="B33" s="5">
        <v>2</v>
      </c>
      <c r="C33" s="9">
        <v>3</v>
      </c>
      <c r="D33" s="9">
        <v>4</v>
      </c>
      <c r="E33" s="9">
        <v>5</v>
      </c>
      <c r="F33" s="9">
        <v>6</v>
      </c>
      <c r="G33" s="9">
        <v>7</v>
      </c>
      <c r="H33" s="9">
        <v>8</v>
      </c>
      <c r="I33" s="9">
        <v>9</v>
      </c>
      <c r="J33" s="9">
        <v>10</v>
      </c>
      <c r="K33" s="5">
        <v>11</v>
      </c>
      <c r="L33" s="5">
        <v>12</v>
      </c>
      <c r="M33" s="5">
        <v>13</v>
      </c>
      <c r="N33" s="5">
        <v>14</v>
      </c>
      <c r="O33" s="5">
        <v>15</v>
      </c>
    </row>
    <row r="34" spans="1:16" ht="25.5" customHeight="1" x14ac:dyDescent="0.2">
      <c r="A34" s="58" t="s">
        <v>4</v>
      </c>
      <c r="B34" s="17" t="s">
        <v>104</v>
      </c>
      <c r="C34" s="3">
        <v>8963</v>
      </c>
      <c r="D34" s="3">
        <v>3022</v>
      </c>
      <c r="E34" s="3">
        <v>11985</v>
      </c>
      <c r="F34" s="3">
        <v>2947</v>
      </c>
      <c r="G34" s="3">
        <v>9038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6" ht="25.5" customHeight="1" x14ac:dyDescent="0.2">
      <c r="A35" s="58" t="s">
        <v>5</v>
      </c>
      <c r="B35" s="79" t="s">
        <v>105</v>
      </c>
      <c r="C35" s="3">
        <v>5510</v>
      </c>
      <c r="D35" s="3">
        <v>726</v>
      </c>
      <c r="E35" s="3">
        <v>6236</v>
      </c>
      <c r="F35" s="3">
        <v>505</v>
      </c>
      <c r="G35" s="3">
        <v>5731</v>
      </c>
      <c r="H35" s="3">
        <v>315</v>
      </c>
      <c r="I35" s="3">
        <v>18</v>
      </c>
      <c r="J35" s="3">
        <v>0</v>
      </c>
      <c r="K35" s="3">
        <v>21</v>
      </c>
      <c r="L35" s="3">
        <v>0</v>
      </c>
      <c r="M35" s="3">
        <v>0</v>
      </c>
      <c r="N35" s="3">
        <v>0</v>
      </c>
      <c r="O35" s="3">
        <v>0</v>
      </c>
    </row>
    <row r="36" spans="1:16" ht="25.5" customHeight="1" x14ac:dyDescent="0.2">
      <c r="A36" s="58" t="s">
        <v>6</v>
      </c>
      <c r="B36" s="17" t="s">
        <v>106</v>
      </c>
      <c r="C36" s="3">
        <v>1012</v>
      </c>
      <c r="D36" s="3">
        <v>1442</v>
      </c>
      <c r="E36" s="3">
        <v>2454</v>
      </c>
      <c r="F36" s="3">
        <v>1398</v>
      </c>
      <c r="G36" s="3">
        <v>1056</v>
      </c>
      <c r="H36" s="3">
        <v>111</v>
      </c>
      <c r="I36" s="3">
        <v>0</v>
      </c>
      <c r="J36" s="3">
        <v>0</v>
      </c>
      <c r="K36" s="3">
        <v>52</v>
      </c>
      <c r="L36" s="3">
        <v>0</v>
      </c>
      <c r="M36" s="3">
        <v>0</v>
      </c>
      <c r="N36" s="3">
        <v>0</v>
      </c>
      <c r="O36" s="3">
        <v>0</v>
      </c>
    </row>
    <row r="37" spans="1:16" ht="25.5" customHeight="1" x14ac:dyDescent="0.2">
      <c r="A37" s="58" t="s">
        <v>7</v>
      </c>
      <c r="B37" s="79" t="s">
        <v>107</v>
      </c>
      <c r="C37" s="3">
        <v>9136</v>
      </c>
      <c r="D37" s="3">
        <v>1955</v>
      </c>
      <c r="E37" s="3">
        <v>11091</v>
      </c>
      <c r="F37" s="3">
        <v>1950</v>
      </c>
      <c r="G37" s="3">
        <v>9141</v>
      </c>
      <c r="H37" s="3">
        <v>70</v>
      </c>
      <c r="I37" s="3">
        <v>0</v>
      </c>
      <c r="J37" s="3">
        <v>0</v>
      </c>
      <c r="K37" s="3">
        <v>72</v>
      </c>
      <c r="L37" s="3">
        <v>0</v>
      </c>
      <c r="M37" s="3">
        <v>0</v>
      </c>
      <c r="N37" s="3">
        <v>0</v>
      </c>
      <c r="O37" s="3">
        <v>0</v>
      </c>
    </row>
    <row r="38" spans="1:16" ht="25.5" customHeight="1" x14ac:dyDescent="0.2">
      <c r="A38" s="58" t="s">
        <v>8</v>
      </c>
      <c r="B38" s="16" t="s">
        <v>120</v>
      </c>
      <c r="C38" s="3">
        <v>1347</v>
      </c>
      <c r="D38" s="3">
        <v>350</v>
      </c>
      <c r="E38" s="3">
        <v>1697</v>
      </c>
      <c r="F38" s="3">
        <v>347</v>
      </c>
      <c r="G38" s="3">
        <v>1350</v>
      </c>
      <c r="H38" s="3">
        <v>28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41"/>
    </row>
    <row r="39" spans="1:16" s="13" customFormat="1" ht="25.5" customHeight="1" x14ac:dyDescent="0.2">
      <c r="A39" s="59" t="s">
        <v>9</v>
      </c>
      <c r="B39" s="17" t="s">
        <v>108</v>
      </c>
      <c r="C39" s="19">
        <v>4240</v>
      </c>
      <c r="D39" s="19">
        <v>1062</v>
      </c>
      <c r="E39" s="19">
        <v>5302</v>
      </c>
      <c r="F39" s="19">
        <v>1025</v>
      </c>
      <c r="G39" s="19">
        <v>4277</v>
      </c>
      <c r="H39" s="19">
        <v>35</v>
      </c>
      <c r="I39" s="19">
        <v>0</v>
      </c>
      <c r="J39" s="19">
        <v>0</v>
      </c>
      <c r="K39" s="19">
        <v>74</v>
      </c>
      <c r="L39" s="19">
        <v>0</v>
      </c>
      <c r="M39" s="19">
        <v>0</v>
      </c>
      <c r="N39" s="19">
        <v>0</v>
      </c>
      <c r="O39" s="19">
        <v>0</v>
      </c>
      <c r="P39" s="42"/>
    </row>
    <row r="40" spans="1:16" ht="25.5" customHeight="1" x14ac:dyDescent="0.2">
      <c r="A40" s="58" t="s">
        <v>10</v>
      </c>
      <c r="B40" s="79" t="s">
        <v>109</v>
      </c>
      <c r="C40" s="3">
        <v>1697</v>
      </c>
      <c r="D40" s="3">
        <v>518</v>
      </c>
      <c r="E40" s="3">
        <v>2215</v>
      </c>
      <c r="F40" s="3">
        <v>684</v>
      </c>
      <c r="G40" s="3">
        <v>1531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41"/>
    </row>
    <row r="41" spans="1:16" ht="25.5" customHeight="1" x14ac:dyDescent="0.2">
      <c r="A41" s="59" t="s">
        <v>11</v>
      </c>
      <c r="B41" s="17" t="s">
        <v>110</v>
      </c>
      <c r="C41" s="3">
        <v>485</v>
      </c>
      <c r="D41" s="3">
        <v>356</v>
      </c>
      <c r="E41" s="3">
        <v>841</v>
      </c>
      <c r="F41" s="3">
        <v>411</v>
      </c>
      <c r="G41" s="3">
        <v>430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41"/>
    </row>
    <row r="42" spans="1:16" ht="25.5" customHeight="1" x14ac:dyDescent="0.2">
      <c r="A42" s="68" t="s">
        <v>12</v>
      </c>
      <c r="B42" s="98" t="s">
        <v>216</v>
      </c>
      <c r="C42" s="3">
        <v>4615</v>
      </c>
      <c r="D42" s="3">
        <v>111</v>
      </c>
      <c r="E42" s="3">
        <v>4726</v>
      </c>
      <c r="F42" s="3">
        <v>995</v>
      </c>
      <c r="G42" s="3">
        <v>3731</v>
      </c>
      <c r="H42" s="3">
        <v>28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1"/>
    </row>
    <row r="43" spans="1:16" s="2" customFormat="1" ht="25.5" customHeight="1" x14ac:dyDescent="0.2">
      <c r="A43" s="60" t="s">
        <v>13</v>
      </c>
      <c r="B43" s="48" t="s">
        <v>35</v>
      </c>
      <c r="C43" s="44">
        <f>SUM(C34:C42)</f>
        <v>37005</v>
      </c>
      <c r="D43" s="44">
        <f>SUM(D34:D42)</f>
        <v>9542</v>
      </c>
      <c r="E43" s="44">
        <f>SUM(E34:E42)</f>
        <v>46547</v>
      </c>
      <c r="F43" s="44">
        <f>SUM(F34:F42)</f>
        <v>10262</v>
      </c>
      <c r="G43" s="44">
        <f>SUM(G34:G42)</f>
        <v>36285</v>
      </c>
      <c r="H43" s="44">
        <f t="shared" ref="H43:O43" si="1">SUM(H34:H42)</f>
        <v>587</v>
      </c>
      <c r="I43" s="44">
        <f t="shared" si="1"/>
        <v>18</v>
      </c>
      <c r="J43" s="44">
        <f t="shared" si="1"/>
        <v>0</v>
      </c>
      <c r="K43" s="44">
        <f t="shared" si="1"/>
        <v>219</v>
      </c>
      <c r="L43" s="44">
        <f t="shared" si="1"/>
        <v>0</v>
      </c>
      <c r="M43" s="44">
        <f t="shared" si="1"/>
        <v>0</v>
      </c>
      <c r="N43" s="44">
        <v>0</v>
      </c>
      <c r="O43" s="44">
        <f t="shared" si="1"/>
        <v>0</v>
      </c>
      <c r="P43" s="45"/>
    </row>
    <row r="44" spans="1:16" x14ac:dyDescent="0.2">
      <c r="B44" s="13"/>
      <c r="C44" s="26"/>
      <c r="D44" s="26"/>
      <c r="E44" s="26"/>
      <c r="F44" s="26"/>
      <c r="G44" s="26"/>
      <c r="H44" s="27"/>
      <c r="I44" s="26"/>
      <c r="J44" s="26"/>
      <c r="K44" s="26"/>
      <c r="L44" s="26"/>
      <c r="M44" s="26"/>
      <c r="N44" s="26"/>
      <c r="O44" s="26"/>
    </row>
    <row r="45" spans="1:16" x14ac:dyDescent="0.2">
      <c r="B45" s="13" t="s">
        <v>91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6" x14ac:dyDescent="0.2">
      <c r="B46" s="13" t="s">
        <v>68</v>
      </c>
    </row>
    <row r="47" spans="1:16" x14ac:dyDescent="0.2">
      <c r="B47" s="4"/>
      <c r="C47" s="4"/>
    </row>
  </sheetData>
  <mergeCells count="25">
    <mergeCell ref="B5:O5"/>
    <mergeCell ref="A7:A8"/>
    <mergeCell ref="B7:B8"/>
    <mergeCell ref="C7:C8"/>
    <mergeCell ref="D7:D8"/>
    <mergeCell ref="E7:E8"/>
    <mergeCell ref="F7:F8"/>
    <mergeCell ref="G7:G8"/>
    <mergeCell ref="H7:I7"/>
    <mergeCell ref="J7:J8"/>
    <mergeCell ref="J31:J32"/>
    <mergeCell ref="K7:O7"/>
    <mergeCell ref="K28:M28"/>
    <mergeCell ref="K31:O31"/>
    <mergeCell ref="B29:N29"/>
    <mergeCell ref="E31:E32"/>
    <mergeCell ref="F31:F32"/>
    <mergeCell ref="G31:G32"/>
    <mergeCell ref="N28:P28"/>
    <mergeCell ref="N26:P26"/>
    <mergeCell ref="A31:A32"/>
    <mergeCell ref="B31:B32"/>
    <mergeCell ref="C31:C32"/>
    <mergeCell ref="D31:D32"/>
    <mergeCell ref="H31:I31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49"/>
  <sheetViews>
    <sheetView view="pageBreakPreview" zoomScale="90" zoomScaleNormal="60" zoomScaleSheetLayoutView="90" workbookViewId="0">
      <selection activeCell="A43" sqref="A43:XFD43"/>
    </sheetView>
  </sheetViews>
  <sheetFormatPr defaultRowHeight="12.75" x14ac:dyDescent="0.2"/>
  <cols>
    <col min="1" max="1" width="4.85546875" customWidth="1"/>
    <col min="2" max="2" width="21.42578125" customWidth="1"/>
    <col min="3" max="15" width="9.28515625" customWidth="1"/>
  </cols>
  <sheetData>
    <row r="1" spans="1:16 16384:16384" x14ac:dyDescent="0.2">
      <c r="A1" s="2" t="s">
        <v>0</v>
      </c>
      <c r="N1" s="2" t="s">
        <v>191</v>
      </c>
    </row>
    <row r="2" spans="1:16 16384:16384" x14ac:dyDescent="0.2">
      <c r="A2" s="2" t="s">
        <v>1</v>
      </c>
      <c r="J2" s="1"/>
      <c r="K2" s="2"/>
      <c r="N2" s="2" t="s">
        <v>22</v>
      </c>
    </row>
    <row r="3" spans="1:16 16384:16384" ht="12" customHeight="1" x14ac:dyDescent="0.2">
      <c r="J3" s="1"/>
      <c r="K3" s="2"/>
      <c r="N3" s="2"/>
    </row>
    <row r="4" spans="1:16 16384:16384" x14ac:dyDescent="0.2">
      <c r="B4" s="105" t="s">
        <v>221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6 16384:16384" x14ac:dyDescent="0.2">
      <c r="B5" s="8"/>
      <c r="C5" s="8"/>
      <c r="D5" s="8"/>
      <c r="E5" s="8"/>
      <c r="F5" s="8"/>
      <c r="G5" s="8"/>
      <c r="H5" s="8"/>
      <c r="I5" s="8"/>
      <c r="J5" s="8"/>
      <c r="K5" s="8"/>
    </row>
    <row r="6" spans="1:16 16384:16384" s="34" customFormat="1" ht="25.5" customHeight="1" x14ac:dyDescent="0.2">
      <c r="A6" s="124" t="s">
        <v>165</v>
      </c>
      <c r="B6" s="124" t="s">
        <v>77</v>
      </c>
      <c r="C6" s="109" t="s">
        <v>128</v>
      </c>
      <c r="D6" s="109" t="s">
        <v>129</v>
      </c>
      <c r="E6" s="119" t="s">
        <v>15</v>
      </c>
      <c r="F6" s="109" t="s">
        <v>130</v>
      </c>
      <c r="G6" s="109" t="s">
        <v>127</v>
      </c>
      <c r="H6" s="110" t="s">
        <v>54</v>
      </c>
      <c r="I6" s="111"/>
      <c r="J6" s="109" t="s">
        <v>2</v>
      </c>
      <c r="K6" s="112" t="s">
        <v>3</v>
      </c>
      <c r="L6" s="113"/>
      <c r="M6" s="113"/>
      <c r="N6" s="113"/>
      <c r="O6" s="114"/>
      <c r="P6" s="33"/>
    </row>
    <row r="7" spans="1:16 16384:16384" s="34" customFormat="1" ht="101.25" customHeight="1" x14ac:dyDescent="0.2">
      <c r="A7" s="124"/>
      <c r="B7" s="124"/>
      <c r="C7" s="109"/>
      <c r="D7" s="109"/>
      <c r="E7" s="120"/>
      <c r="F7" s="109"/>
      <c r="G7" s="109"/>
      <c r="H7" s="38" t="s">
        <v>80</v>
      </c>
      <c r="I7" s="38" t="s">
        <v>53</v>
      </c>
      <c r="J7" s="109"/>
      <c r="K7" s="38" t="s">
        <v>133</v>
      </c>
      <c r="L7" s="38" t="s">
        <v>122</v>
      </c>
      <c r="M7" s="38" t="s">
        <v>138</v>
      </c>
      <c r="N7" s="38" t="s">
        <v>124</v>
      </c>
      <c r="O7" s="38" t="s">
        <v>123</v>
      </c>
      <c r="P7" s="33"/>
    </row>
    <row r="8" spans="1:16 16384:16384" ht="12.75" customHeight="1" x14ac:dyDescent="0.2">
      <c r="A8" s="5">
        <v>1</v>
      </c>
      <c r="B8" s="5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</row>
    <row r="9" spans="1:16 16384:16384" ht="25.5" customHeight="1" x14ac:dyDescent="0.2">
      <c r="A9" s="59" t="s">
        <v>82</v>
      </c>
      <c r="B9" s="86" t="s">
        <v>95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</row>
    <row r="10" spans="1:16 16384:16384" ht="25.5" customHeight="1" x14ac:dyDescent="0.2">
      <c r="A10" s="59" t="s">
        <v>83</v>
      </c>
      <c r="B10" s="17" t="s">
        <v>139</v>
      </c>
      <c r="C10" s="3">
        <v>1283</v>
      </c>
      <c r="D10" s="3">
        <v>418</v>
      </c>
      <c r="E10" s="3">
        <v>1701</v>
      </c>
      <c r="F10" s="3">
        <v>414</v>
      </c>
      <c r="G10" s="3">
        <v>1287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 16384:16384" ht="25.5" customHeight="1" x14ac:dyDescent="0.2">
      <c r="A11" s="58" t="s">
        <v>84</v>
      </c>
      <c r="B11" s="79" t="s">
        <v>97</v>
      </c>
      <c r="C11" s="19">
        <v>78</v>
      </c>
      <c r="D11" s="3">
        <v>48</v>
      </c>
      <c r="E11" s="3">
        <v>126</v>
      </c>
      <c r="F11" s="3">
        <v>29</v>
      </c>
      <c r="G11" s="3">
        <v>97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 16384:16384" ht="25.5" customHeight="1" x14ac:dyDescent="0.2">
      <c r="A12" s="58" t="s">
        <v>85</v>
      </c>
      <c r="B12" s="17" t="s">
        <v>98</v>
      </c>
      <c r="C12" s="3">
        <v>71</v>
      </c>
      <c r="D12" s="3">
        <v>65</v>
      </c>
      <c r="E12" s="3">
        <v>136</v>
      </c>
      <c r="F12" s="3">
        <v>49</v>
      </c>
      <c r="G12" s="3">
        <v>87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 16384:16384" ht="25.5" customHeight="1" x14ac:dyDescent="0.2">
      <c r="A13" s="58" t="s">
        <v>86</v>
      </c>
      <c r="B13" s="79" t="s">
        <v>99</v>
      </c>
      <c r="C13" s="3">
        <v>424</v>
      </c>
      <c r="D13" s="3">
        <v>72</v>
      </c>
      <c r="E13" s="3">
        <v>496</v>
      </c>
      <c r="F13" s="3">
        <v>20</v>
      </c>
      <c r="G13" s="3">
        <v>476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 16384:16384" ht="25.5" customHeight="1" x14ac:dyDescent="0.2">
      <c r="A14" s="58" t="s">
        <v>61</v>
      </c>
      <c r="B14" s="79" t="s">
        <v>135</v>
      </c>
      <c r="C14" s="3">
        <v>109</v>
      </c>
      <c r="D14" s="3">
        <v>18</v>
      </c>
      <c r="E14" s="3">
        <v>127</v>
      </c>
      <c r="F14" s="3">
        <v>16</v>
      </c>
      <c r="G14" s="3">
        <v>111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 16384:16384" s="13" customFormat="1" ht="25.5" customHeight="1" x14ac:dyDescent="0.2">
      <c r="A15" s="59" t="s">
        <v>87</v>
      </c>
      <c r="B15" s="17" t="s">
        <v>100</v>
      </c>
      <c r="C15" s="19">
        <v>73</v>
      </c>
      <c r="D15" s="19">
        <v>77</v>
      </c>
      <c r="E15" s="19">
        <v>150</v>
      </c>
      <c r="F15" s="19">
        <v>19</v>
      </c>
      <c r="G15" s="19">
        <v>131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XFD15" s="13">
        <f>SUM(C15:XFC15)</f>
        <v>450</v>
      </c>
    </row>
    <row r="16" spans="1:16 16384:16384" ht="25.5" customHeight="1" x14ac:dyDescent="0.2">
      <c r="A16" s="58" t="s">
        <v>60</v>
      </c>
      <c r="B16" s="79" t="s">
        <v>101</v>
      </c>
      <c r="C16" s="3">
        <v>35</v>
      </c>
      <c r="D16" s="3">
        <v>18</v>
      </c>
      <c r="E16" s="3">
        <v>53</v>
      </c>
      <c r="F16" s="3">
        <v>9</v>
      </c>
      <c r="G16" s="3">
        <v>44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8" t="s">
        <v>65</v>
      </c>
      <c r="B17" s="79" t="s">
        <v>102</v>
      </c>
      <c r="C17" s="3">
        <v>49</v>
      </c>
      <c r="D17" s="3">
        <v>10</v>
      </c>
      <c r="E17" s="3">
        <v>59</v>
      </c>
      <c r="F17" s="3">
        <v>15</v>
      </c>
      <c r="G17" s="3">
        <v>44</v>
      </c>
      <c r="H17" s="3">
        <v>0</v>
      </c>
      <c r="I17" s="3">
        <v>0</v>
      </c>
      <c r="J17" s="3">
        <v>0</v>
      </c>
      <c r="K17" s="3">
        <v>10</v>
      </c>
      <c r="L17" s="3">
        <v>0</v>
      </c>
      <c r="M17" s="3">
        <v>0</v>
      </c>
      <c r="N17" s="3">
        <v>0</v>
      </c>
      <c r="O17" s="3">
        <v>0</v>
      </c>
    </row>
    <row r="18" spans="1:16" ht="25.5" customHeight="1" x14ac:dyDescent="0.2">
      <c r="A18" s="59" t="s">
        <v>64</v>
      </c>
      <c r="B18" s="76" t="s">
        <v>213</v>
      </c>
      <c r="C18" s="3">
        <v>1095</v>
      </c>
      <c r="D18" s="3">
        <v>38</v>
      </c>
      <c r="E18" s="3">
        <v>1133</v>
      </c>
      <c r="F18" s="3">
        <v>100</v>
      </c>
      <c r="G18" s="3">
        <v>1033</v>
      </c>
      <c r="H18" s="3">
        <v>0</v>
      </c>
      <c r="I18" s="3">
        <v>0</v>
      </c>
      <c r="J18" s="3">
        <v>10</v>
      </c>
      <c r="K18" s="3">
        <v>0</v>
      </c>
      <c r="L18" s="3">
        <v>0</v>
      </c>
      <c r="M18" s="3">
        <v>0</v>
      </c>
      <c r="N18" s="3">
        <v>16</v>
      </c>
      <c r="O18" s="3">
        <v>0</v>
      </c>
    </row>
    <row r="19" spans="1:16" s="2" customFormat="1" ht="22.5" customHeight="1" x14ac:dyDescent="0.2">
      <c r="A19" s="60" t="s">
        <v>89</v>
      </c>
      <c r="B19" s="43" t="s">
        <v>16</v>
      </c>
      <c r="C19" s="44">
        <f t="shared" ref="C19:O19" si="0">SUM(C9:C18)</f>
        <v>3217</v>
      </c>
      <c r="D19" s="44">
        <f t="shared" si="0"/>
        <v>764</v>
      </c>
      <c r="E19" s="44">
        <f t="shared" si="0"/>
        <v>3981</v>
      </c>
      <c r="F19" s="44">
        <f t="shared" si="0"/>
        <v>671</v>
      </c>
      <c r="G19" s="44">
        <f t="shared" si="0"/>
        <v>3310</v>
      </c>
      <c r="H19" s="44">
        <f t="shared" si="0"/>
        <v>0</v>
      </c>
      <c r="I19" s="44">
        <f t="shared" si="0"/>
        <v>0</v>
      </c>
      <c r="J19" s="44">
        <f t="shared" si="0"/>
        <v>10</v>
      </c>
      <c r="K19" s="44">
        <f t="shared" si="0"/>
        <v>10</v>
      </c>
      <c r="L19" s="44">
        <f t="shared" si="0"/>
        <v>0</v>
      </c>
      <c r="M19" s="44">
        <f t="shared" si="0"/>
        <v>0</v>
      </c>
      <c r="N19" s="44">
        <f t="shared" si="0"/>
        <v>16</v>
      </c>
      <c r="O19" s="44">
        <f t="shared" si="0"/>
        <v>0</v>
      </c>
    </row>
    <row r="21" spans="1:16" x14ac:dyDescent="0.2">
      <c r="B21" t="s">
        <v>88</v>
      </c>
    </row>
    <row r="22" spans="1:16" x14ac:dyDescent="0.2">
      <c r="B22" s="32" t="s">
        <v>67</v>
      </c>
    </row>
    <row r="23" spans="1:16" x14ac:dyDescent="0.2">
      <c r="B23" s="4"/>
      <c r="C23" s="4"/>
    </row>
    <row r="25" spans="1:16" ht="18.75" x14ac:dyDescent="0.3">
      <c r="A25" s="2" t="s">
        <v>28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23" t="s">
        <v>182</v>
      </c>
      <c r="O25" s="123"/>
      <c r="P25" s="123"/>
    </row>
    <row r="26" spans="1:16" ht="18.75" x14ac:dyDescent="0.3">
      <c r="A26" s="2" t="s">
        <v>29</v>
      </c>
      <c r="B26" s="2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23" t="s">
        <v>38</v>
      </c>
      <c r="O26" s="123"/>
      <c r="P26" s="123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23"/>
      <c r="L27" s="123"/>
      <c r="M27" s="123"/>
      <c r="N27" s="123"/>
      <c r="O27" s="123"/>
      <c r="P27" s="123"/>
    </row>
    <row r="28" spans="1:16" ht="18.75" x14ac:dyDescent="0.3">
      <c r="A28" s="14"/>
      <c r="B28" s="105" t="s">
        <v>228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6" ht="0.75" customHeigh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6" s="34" customFormat="1" ht="22.5" customHeight="1" x14ac:dyDescent="0.2">
      <c r="A30" s="115" t="s">
        <v>164</v>
      </c>
      <c r="B30" s="124" t="s">
        <v>76</v>
      </c>
      <c r="C30" s="119" t="s">
        <v>112</v>
      </c>
      <c r="D30" s="119" t="s">
        <v>131</v>
      </c>
      <c r="E30" s="119" t="s">
        <v>30</v>
      </c>
      <c r="F30" s="119" t="s">
        <v>148</v>
      </c>
      <c r="G30" s="119" t="s">
        <v>114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4"/>
      <c r="P30" s="33"/>
    </row>
    <row r="31" spans="1:16" s="34" customFormat="1" ht="87" customHeight="1" x14ac:dyDescent="0.2">
      <c r="A31" s="116"/>
      <c r="B31" s="124"/>
      <c r="C31" s="120"/>
      <c r="D31" s="120"/>
      <c r="E31" s="120"/>
      <c r="F31" s="120"/>
      <c r="G31" s="120"/>
      <c r="H31" s="39" t="s">
        <v>79</v>
      </c>
      <c r="I31" s="38" t="s">
        <v>56</v>
      </c>
      <c r="J31" s="120"/>
      <c r="K31" s="38" t="s">
        <v>116</v>
      </c>
      <c r="L31" s="38" t="s">
        <v>115</v>
      </c>
      <c r="M31" s="38" t="s">
        <v>118</v>
      </c>
      <c r="N31" s="38" t="s">
        <v>145</v>
      </c>
      <c r="O31" s="38" t="s">
        <v>146</v>
      </c>
      <c r="P31" s="33"/>
    </row>
    <row r="32" spans="1:16" ht="12.75" customHeight="1" x14ac:dyDescent="0.2">
      <c r="A32" s="5">
        <v>1</v>
      </c>
      <c r="B32" s="5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9">
        <v>8</v>
      </c>
      <c r="I32" s="9">
        <v>9</v>
      </c>
      <c r="J32" s="9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ht="25.5" customHeight="1" x14ac:dyDescent="0.2">
      <c r="A33" s="59" t="s">
        <v>82</v>
      </c>
      <c r="B33" s="86" t="s">
        <v>103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 ht="25.5" customHeight="1" x14ac:dyDescent="0.2">
      <c r="A34" s="58" t="s">
        <v>83</v>
      </c>
      <c r="B34" s="79" t="s">
        <v>104</v>
      </c>
      <c r="C34" s="3">
        <v>1283</v>
      </c>
      <c r="D34" s="3">
        <v>418</v>
      </c>
      <c r="E34" s="3">
        <v>1701</v>
      </c>
      <c r="F34" s="3">
        <v>414</v>
      </c>
      <c r="G34" s="3">
        <v>1287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25.5" customHeight="1" x14ac:dyDescent="0.2">
      <c r="A35" s="58" t="s">
        <v>84</v>
      </c>
      <c r="B35" s="79" t="s">
        <v>105</v>
      </c>
      <c r="C35" s="3">
        <v>78</v>
      </c>
      <c r="D35" s="3">
        <v>48</v>
      </c>
      <c r="E35" s="3">
        <v>126</v>
      </c>
      <c r="F35" s="3">
        <v>29</v>
      </c>
      <c r="G35" s="3">
        <v>97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</row>
    <row r="36" spans="1:15" ht="25.5" customHeight="1" x14ac:dyDescent="0.2">
      <c r="A36" s="58" t="s">
        <v>85</v>
      </c>
      <c r="B36" s="17" t="s">
        <v>106</v>
      </c>
      <c r="C36" s="3">
        <v>71</v>
      </c>
      <c r="D36" s="3">
        <v>65</v>
      </c>
      <c r="E36" s="3">
        <v>136</v>
      </c>
      <c r="F36" s="3">
        <v>49</v>
      </c>
      <c r="G36" s="3">
        <v>87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58" t="s">
        <v>86</v>
      </c>
      <c r="B37" s="79" t="s">
        <v>107</v>
      </c>
      <c r="C37" s="3">
        <v>424</v>
      </c>
      <c r="D37" s="3">
        <v>72</v>
      </c>
      <c r="E37" s="3">
        <v>496</v>
      </c>
      <c r="F37" s="3">
        <v>20</v>
      </c>
      <c r="G37" s="3">
        <v>476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ht="25.5" customHeight="1" x14ac:dyDescent="0.2">
      <c r="A38" s="58" t="s">
        <v>61</v>
      </c>
      <c r="B38" s="16" t="s">
        <v>120</v>
      </c>
      <c r="C38" s="3">
        <v>109</v>
      </c>
      <c r="D38" s="3">
        <v>18</v>
      </c>
      <c r="E38" s="3">
        <v>127</v>
      </c>
      <c r="F38" s="3">
        <v>16</v>
      </c>
      <c r="G38" s="3">
        <v>111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</row>
    <row r="39" spans="1:15" s="13" customFormat="1" ht="25.5" customHeight="1" x14ac:dyDescent="0.2">
      <c r="A39" s="59" t="s">
        <v>87</v>
      </c>
      <c r="B39" s="17" t="s">
        <v>108</v>
      </c>
      <c r="C39" s="19">
        <v>73</v>
      </c>
      <c r="D39" s="19">
        <v>77</v>
      </c>
      <c r="E39" s="19">
        <v>150</v>
      </c>
      <c r="F39" s="19">
        <v>19</v>
      </c>
      <c r="G39" s="19">
        <v>131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</row>
    <row r="40" spans="1:15" ht="25.5" customHeight="1" x14ac:dyDescent="0.2">
      <c r="A40" s="58" t="s">
        <v>60</v>
      </c>
      <c r="B40" s="79" t="s">
        <v>109</v>
      </c>
      <c r="C40" s="3">
        <v>35</v>
      </c>
      <c r="D40" s="3">
        <v>18</v>
      </c>
      <c r="E40" s="3">
        <v>53</v>
      </c>
      <c r="F40" s="3">
        <v>9</v>
      </c>
      <c r="G40" s="3">
        <v>44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</row>
    <row r="41" spans="1:15" ht="25.5" customHeight="1" x14ac:dyDescent="0.2">
      <c r="A41" s="58" t="s">
        <v>65</v>
      </c>
      <c r="B41" s="79" t="s">
        <v>110</v>
      </c>
      <c r="C41" s="3">
        <v>49</v>
      </c>
      <c r="D41" s="3">
        <v>10</v>
      </c>
      <c r="E41" s="3">
        <v>59</v>
      </c>
      <c r="F41" s="3">
        <v>15</v>
      </c>
      <c r="G41" s="3">
        <v>44</v>
      </c>
      <c r="H41" s="3">
        <v>0</v>
      </c>
      <c r="I41" s="3">
        <v>0</v>
      </c>
      <c r="J41" s="3">
        <v>0</v>
      </c>
      <c r="K41" s="3">
        <v>10</v>
      </c>
      <c r="L41" s="3">
        <v>0</v>
      </c>
      <c r="M41" s="3">
        <v>0</v>
      </c>
      <c r="N41" s="3">
        <v>0</v>
      </c>
      <c r="O41" s="3">
        <v>0</v>
      </c>
    </row>
    <row r="42" spans="1:15" ht="25.5" customHeight="1" x14ac:dyDescent="0.2">
      <c r="A42" s="59" t="s">
        <v>64</v>
      </c>
      <c r="B42" s="76" t="s">
        <v>217</v>
      </c>
      <c r="C42" s="3">
        <v>1095</v>
      </c>
      <c r="D42" s="3">
        <v>38</v>
      </c>
      <c r="E42" s="3">
        <v>1133</v>
      </c>
      <c r="F42" s="3">
        <v>100</v>
      </c>
      <c r="G42" s="3">
        <v>1033</v>
      </c>
      <c r="H42" s="3">
        <v>0</v>
      </c>
      <c r="I42" s="3">
        <v>0</v>
      </c>
      <c r="J42" s="3">
        <v>10</v>
      </c>
      <c r="K42" s="3">
        <v>0</v>
      </c>
      <c r="L42" s="3">
        <v>0</v>
      </c>
      <c r="M42" s="3">
        <v>0</v>
      </c>
      <c r="N42" s="3">
        <v>16</v>
      </c>
      <c r="O42" s="3">
        <v>0</v>
      </c>
    </row>
    <row r="43" spans="1:15" s="2" customFormat="1" ht="25.5" customHeight="1" x14ac:dyDescent="0.2">
      <c r="A43" s="60" t="s">
        <v>89</v>
      </c>
      <c r="B43" s="43" t="s">
        <v>35</v>
      </c>
      <c r="C43" s="44">
        <f t="shared" ref="C43:O43" si="1">SUM(C33:C42)</f>
        <v>3217</v>
      </c>
      <c r="D43" s="44">
        <f t="shared" si="1"/>
        <v>764</v>
      </c>
      <c r="E43" s="44">
        <f t="shared" si="1"/>
        <v>3981</v>
      </c>
      <c r="F43" s="44">
        <f t="shared" si="1"/>
        <v>671</v>
      </c>
      <c r="G43" s="44">
        <f t="shared" si="1"/>
        <v>3310</v>
      </c>
      <c r="H43" s="44">
        <f t="shared" si="1"/>
        <v>0</v>
      </c>
      <c r="I43" s="44">
        <f t="shared" si="1"/>
        <v>0</v>
      </c>
      <c r="J43" s="44">
        <f t="shared" si="1"/>
        <v>10</v>
      </c>
      <c r="K43" s="44">
        <f t="shared" si="1"/>
        <v>10</v>
      </c>
      <c r="L43" s="44">
        <f t="shared" si="1"/>
        <v>0</v>
      </c>
      <c r="M43" s="44">
        <f t="shared" si="1"/>
        <v>0</v>
      </c>
      <c r="N43" s="44">
        <f t="shared" si="1"/>
        <v>16</v>
      </c>
      <c r="O43" s="44">
        <f t="shared" si="1"/>
        <v>0</v>
      </c>
    </row>
    <row r="44" spans="1:15" x14ac:dyDescent="0.2">
      <c r="L44" s="26"/>
      <c r="M44" s="21"/>
    </row>
    <row r="45" spans="1:15" x14ac:dyDescent="0.2">
      <c r="B45" s="13" t="s">
        <v>90</v>
      </c>
    </row>
    <row r="46" spans="1:15" x14ac:dyDescent="0.2">
      <c r="B46" s="13" t="s">
        <v>68</v>
      </c>
    </row>
    <row r="47" spans="1:15" x14ac:dyDescent="0.2">
      <c r="B47" s="4"/>
      <c r="C47" s="4"/>
    </row>
    <row r="49" customFormat="1" x14ac:dyDescent="0.2"/>
  </sheetData>
  <mergeCells count="26">
    <mergeCell ref="B4:O4"/>
    <mergeCell ref="A6:A7"/>
    <mergeCell ref="B6:B7"/>
    <mergeCell ref="C6:C7"/>
    <mergeCell ref="D6:D7"/>
    <mergeCell ref="E6:E7"/>
    <mergeCell ref="F6:F7"/>
    <mergeCell ref="G6:G7"/>
    <mergeCell ref="H6:I6"/>
    <mergeCell ref="J6:J7"/>
    <mergeCell ref="J30:J31"/>
    <mergeCell ref="K6:O6"/>
    <mergeCell ref="K27:M27"/>
    <mergeCell ref="K30:O30"/>
    <mergeCell ref="B28:N28"/>
    <mergeCell ref="E30:E31"/>
    <mergeCell ref="F30:F31"/>
    <mergeCell ref="G30:G31"/>
    <mergeCell ref="N27:P27"/>
    <mergeCell ref="N25:P25"/>
    <mergeCell ref="N26:P26"/>
    <mergeCell ref="A30:A31"/>
    <mergeCell ref="B30:B31"/>
    <mergeCell ref="C30:C31"/>
    <mergeCell ref="D30:D31"/>
    <mergeCell ref="H30:I30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46"/>
  <sheetViews>
    <sheetView view="pageBreakPreview" zoomScale="90" zoomScaleNormal="60" zoomScaleSheetLayoutView="90" workbookViewId="0">
      <selection activeCell="F23" sqref="F23"/>
    </sheetView>
  </sheetViews>
  <sheetFormatPr defaultRowHeight="12.75" x14ac:dyDescent="0.2"/>
  <cols>
    <col min="1" max="1" width="4.85546875" customWidth="1"/>
    <col min="2" max="2" width="22.42578125" customWidth="1"/>
    <col min="3" max="15" width="9.28515625" customWidth="1"/>
  </cols>
  <sheetData>
    <row r="1" spans="1:16" x14ac:dyDescent="0.2">
      <c r="A1" s="2" t="s">
        <v>0</v>
      </c>
      <c r="M1" s="2" t="s">
        <v>192</v>
      </c>
    </row>
    <row r="2" spans="1:16" x14ac:dyDescent="0.2">
      <c r="A2" s="2" t="s">
        <v>1</v>
      </c>
      <c r="J2" s="1"/>
      <c r="K2" s="2"/>
      <c r="M2" s="2" t="s">
        <v>23</v>
      </c>
    </row>
    <row r="3" spans="1:16" ht="12" customHeight="1" x14ac:dyDescent="0.2">
      <c r="J3" s="1"/>
      <c r="K3" s="2"/>
      <c r="M3" s="2"/>
    </row>
    <row r="5" spans="1:16" x14ac:dyDescent="0.2">
      <c r="B5" s="105" t="s">
        <v>221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ht="4.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5.5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103.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138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79" t="s">
        <v>139</v>
      </c>
      <c r="C10" s="3">
        <v>2109</v>
      </c>
      <c r="D10" s="3">
        <v>269</v>
      </c>
      <c r="E10" s="3">
        <v>2378</v>
      </c>
      <c r="F10" s="3">
        <v>369</v>
      </c>
      <c r="G10" s="3">
        <v>2009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58" t="s">
        <v>5</v>
      </c>
      <c r="B11" s="79" t="s">
        <v>97</v>
      </c>
      <c r="C11" s="19">
        <v>355</v>
      </c>
      <c r="D11" s="3">
        <v>90</v>
      </c>
      <c r="E11" s="3">
        <v>445</v>
      </c>
      <c r="F11" s="3">
        <v>34</v>
      </c>
      <c r="G11" s="3">
        <v>411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58" t="s">
        <v>6</v>
      </c>
      <c r="B12" s="17" t="s">
        <v>98</v>
      </c>
      <c r="C12" s="3">
        <v>6</v>
      </c>
      <c r="D12" s="3">
        <v>56</v>
      </c>
      <c r="E12" s="3">
        <v>62</v>
      </c>
      <c r="F12" s="3">
        <v>52</v>
      </c>
      <c r="G12" s="3">
        <v>10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7</v>
      </c>
      <c r="B13" s="79" t="s">
        <v>99</v>
      </c>
      <c r="C13" s="3">
        <v>59</v>
      </c>
      <c r="D13" s="3">
        <v>44</v>
      </c>
      <c r="E13" s="3">
        <v>103</v>
      </c>
      <c r="F13" s="3">
        <v>80</v>
      </c>
      <c r="G13" s="3">
        <v>23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8" t="s">
        <v>8</v>
      </c>
      <c r="B14" s="79" t="s">
        <v>135</v>
      </c>
      <c r="C14" s="3">
        <v>48</v>
      </c>
      <c r="D14" s="3">
        <v>71</v>
      </c>
      <c r="E14" s="3">
        <v>119</v>
      </c>
      <c r="F14" s="94">
        <v>119</v>
      </c>
      <c r="G14" s="94">
        <v>0</v>
      </c>
      <c r="H14" s="94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s="13" customFormat="1" ht="25.5" customHeight="1" x14ac:dyDescent="0.2">
      <c r="A15" s="59" t="s">
        <v>9</v>
      </c>
      <c r="B15" s="17" t="s">
        <v>100</v>
      </c>
      <c r="C15" s="19">
        <v>418</v>
      </c>
      <c r="D15" s="19">
        <v>84</v>
      </c>
      <c r="E15" s="19">
        <v>502</v>
      </c>
      <c r="F15" s="19">
        <v>236</v>
      </c>
      <c r="G15" s="19">
        <v>266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16" ht="25.5" customHeight="1" x14ac:dyDescent="0.2">
      <c r="A16" s="58" t="s">
        <v>10</v>
      </c>
      <c r="B16" s="79" t="s">
        <v>101</v>
      </c>
      <c r="C16" s="3">
        <v>0</v>
      </c>
      <c r="D16" s="3">
        <v>36</v>
      </c>
      <c r="E16" s="3">
        <v>36</v>
      </c>
      <c r="F16" s="3">
        <v>36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8" t="s">
        <v>11</v>
      </c>
      <c r="B17" s="79" t="s">
        <v>102</v>
      </c>
      <c r="C17" s="3">
        <v>72</v>
      </c>
      <c r="D17" s="3">
        <v>120</v>
      </c>
      <c r="E17" s="3">
        <v>192</v>
      </c>
      <c r="F17" s="3">
        <v>127</v>
      </c>
      <c r="G17" s="3">
        <v>65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ht="25.5" customHeight="1" x14ac:dyDescent="0.2">
      <c r="A18" s="59" t="s">
        <v>12</v>
      </c>
      <c r="B18" s="83" t="s">
        <v>213</v>
      </c>
      <c r="C18" s="3">
        <v>238</v>
      </c>
      <c r="D18" s="3">
        <v>118</v>
      </c>
      <c r="E18" s="3">
        <v>356</v>
      </c>
      <c r="F18" s="3">
        <v>47</v>
      </c>
      <c r="G18" s="3">
        <v>309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</row>
    <row r="19" spans="1:16" s="53" customFormat="1" ht="25.5" customHeight="1" x14ac:dyDescent="0.2">
      <c r="A19" s="60" t="s">
        <v>14</v>
      </c>
      <c r="B19" s="43" t="s">
        <v>16</v>
      </c>
      <c r="C19" s="52">
        <f t="shared" ref="C19:O19" si="0">SUM(C10:C18)</f>
        <v>3305</v>
      </c>
      <c r="D19" s="52">
        <f t="shared" si="0"/>
        <v>888</v>
      </c>
      <c r="E19" s="52">
        <f t="shared" si="0"/>
        <v>4193</v>
      </c>
      <c r="F19" s="52">
        <f t="shared" si="0"/>
        <v>1100</v>
      </c>
      <c r="G19" s="52">
        <f t="shared" si="0"/>
        <v>3093</v>
      </c>
      <c r="H19" s="52">
        <f t="shared" si="0"/>
        <v>0</v>
      </c>
      <c r="I19" s="52">
        <f t="shared" si="0"/>
        <v>0</v>
      </c>
      <c r="J19" s="52">
        <f t="shared" si="0"/>
        <v>0</v>
      </c>
      <c r="K19" s="52">
        <f t="shared" si="0"/>
        <v>0</v>
      </c>
      <c r="L19" s="52">
        <f t="shared" si="0"/>
        <v>0</v>
      </c>
      <c r="M19" s="52">
        <f t="shared" si="0"/>
        <v>0</v>
      </c>
      <c r="N19" s="52">
        <f t="shared" si="0"/>
        <v>0</v>
      </c>
      <c r="O19" s="52">
        <f t="shared" si="0"/>
        <v>0</v>
      </c>
    </row>
    <row r="21" spans="1:16" x14ac:dyDescent="0.2">
      <c r="B21" s="13" t="s">
        <v>88</v>
      </c>
    </row>
    <row r="22" spans="1:16" x14ac:dyDescent="0.2">
      <c r="B22" s="32" t="s">
        <v>67</v>
      </c>
    </row>
    <row r="23" spans="1:16" x14ac:dyDescent="0.2">
      <c r="B23" s="4"/>
      <c r="C23" s="4"/>
    </row>
    <row r="25" spans="1:16" ht="18.75" x14ac:dyDescent="0.3">
      <c r="A25" s="2" t="s">
        <v>28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23" t="s">
        <v>181</v>
      </c>
      <c r="O25" s="123"/>
      <c r="P25" s="123"/>
    </row>
    <row r="26" spans="1:16" ht="18.75" x14ac:dyDescent="0.3">
      <c r="A26" s="2" t="s">
        <v>29</v>
      </c>
      <c r="B26" s="2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23" t="s">
        <v>39</v>
      </c>
      <c r="O26" s="123"/>
      <c r="P26" s="123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23"/>
      <c r="L27" s="123"/>
      <c r="M27" s="123"/>
      <c r="N27" s="123"/>
      <c r="O27" s="123"/>
      <c r="P27" s="123"/>
    </row>
    <row r="28" spans="1:16" ht="18.75" x14ac:dyDescent="0.3">
      <c r="A28" s="14"/>
      <c r="B28" s="105" t="s">
        <v>227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6" ht="4.5" customHeigh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6" s="34" customFormat="1" ht="25.5" customHeight="1" x14ac:dyDescent="0.2">
      <c r="A30" s="115" t="s">
        <v>164</v>
      </c>
      <c r="B30" s="124" t="s">
        <v>76</v>
      </c>
      <c r="C30" s="119" t="s">
        <v>149</v>
      </c>
      <c r="D30" s="119" t="s">
        <v>131</v>
      </c>
      <c r="E30" s="119" t="s">
        <v>30</v>
      </c>
      <c r="F30" s="119" t="s">
        <v>113</v>
      </c>
      <c r="G30" s="119" t="s">
        <v>114</v>
      </c>
      <c r="H30" s="110" t="s">
        <v>55</v>
      </c>
      <c r="I30" s="111"/>
      <c r="J30" s="119" t="s">
        <v>33</v>
      </c>
      <c r="K30" s="112" t="s">
        <v>34</v>
      </c>
      <c r="L30" s="113"/>
      <c r="M30" s="113"/>
      <c r="N30" s="113"/>
      <c r="O30" s="114"/>
      <c r="P30" s="33"/>
    </row>
    <row r="31" spans="1:16" s="34" customFormat="1" ht="93" customHeight="1" x14ac:dyDescent="0.2">
      <c r="A31" s="116"/>
      <c r="B31" s="124"/>
      <c r="C31" s="120"/>
      <c r="D31" s="120"/>
      <c r="E31" s="120"/>
      <c r="F31" s="120"/>
      <c r="G31" s="120"/>
      <c r="H31" s="38" t="s">
        <v>79</v>
      </c>
      <c r="I31" s="38" t="s">
        <v>56</v>
      </c>
      <c r="J31" s="120"/>
      <c r="K31" s="38" t="s">
        <v>116</v>
      </c>
      <c r="L31" s="38" t="s">
        <v>115</v>
      </c>
      <c r="M31" s="38" t="s">
        <v>118</v>
      </c>
      <c r="N31" s="38" t="s">
        <v>145</v>
      </c>
      <c r="O31" s="38" t="s">
        <v>146</v>
      </c>
      <c r="P31" s="33"/>
    </row>
    <row r="32" spans="1:16" ht="12.75" customHeight="1" x14ac:dyDescent="0.2">
      <c r="A32" s="5">
        <v>1</v>
      </c>
      <c r="B32" s="5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9">
        <v>8</v>
      </c>
      <c r="I32" s="9">
        <v>9</v>
      </c>
      <c r="J32" s="9">
        <v>10</v>
      </c>
      <c r="K32" s="5">
        <v>11</v>
      </c>
      <c r="L32" s="5">
        <v>12</v>
      </c>
      <c r="M32" s="5">
        <v>13</v>
      </c>
      <c r="N32" s="5">
        <v>14</v>
      </c>
      <c r="O32" s="5">
        <v>15</v>
      </c>
    </row>
    <row r="33" spans="1:15" ht="25.5" customHeight="1" x14ac:dyDescent="0.2">
      <c r="A33" s="58" t="s">
        <v>4</v>
      </c>
      <c r="B33" s="79" t="s">
        <v>104</v>
      </c>
      <c r="C33" s="3">
        <v>2109</v>
      </c>
      <c r="D33" s="3">
        <v>269</v>
      </c>
      <c r="E33" s="3">
        <v>2378</v>
      </c>
      <c r="F33" s="3">
        <v>369</v>
      </c>
      <c r="G33" s="3">
        <v>2009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 ht="25.5" customHeight="1" x14ac:dyDescent="0.2">
      <c r="A34" s="58" t="s">
        <v>5</v>
      </c>
      <c r="B34" s="79" t="s">
        <v>105</v>
      </c>
      <c r="C34" s="3">
        <v>355</v>
      </c>
      <c r="D34" s="3">
        <v>90</v>
      </c>
      <c r="E34" s="3">
        <v>445</v>
      </c>
      <c r="F34" s="3">
        <v>34</v>
      </c>
      <c r="G34" s="3">
        <v>411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25.5" customHeight="1" x14ac:dyDescent="0.2">
      <c r="A35" s="58" t="s">
        <v>6</v>
      </c>
      <c r="B35" s="17" t="s">
        <v>106</v>
      </c>
      <c r="C35" s="3">
        <v>6</v>
      </c>
      <c r="D35" s="3">
        <v>56</v>
      </c>
      <c r="E35" s="3">
        <v>62</v>
      </c>
      <c r="F35" s="3">
        <v>52</v>
      </c>
      <c r="G35" s="3">
        <v>10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</row>
    <row r="36" spans="1:15" ht="25.5" customHeight="1" x14ac:dyDescent="0.2">
      <c r="A36" s="58" t="s">
        <v>7</v>
      </c>
      <c r="B36" s="79" t="s">
        <v>107</v>
      </c>
      <c r="C36" s="3">
        <v>59</v>
      </c>
      <c r="D36" s="3">
        <v>44</v>
      </c>
      <c r="E36" s="3">
        <v>103</v>
      </c>
      <c r="F36" s="3">
        <v>80</v>
      </c>
      <c r="G36" s="3">
        <v>23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58" t="s">
        <v>8</v>
      </c>
      <c r="B37" s="16" t="s">
        <v>120</v>
      </c>
      <c r="C37" s="3">
        <v>48</v>
      </c>
      <c r="D37" s="3">
        <v>71</v>
      </c>
      <c r="E37" s="3">
        <v>119</v>
      </c>
      <c r="F37" s="3">
        <v>119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s="13" customFormat="1" ht="25.5" customHeight="1" x14ac:dyDescent="0.2">
      <c r="A38" s="59" t="s">
        <v>9</v>
      </c>
      <c r="B38" s="17" t="s">
        <v>108</v>
      </c>
      <c r="C38" s="19">
        <v>418</v>
      </c>
      <c r="D38" s="19">
        <v>84</v>
      </c>
      <c r="E38" s="19">
        <v>502</v>
      </c>
      <c r="F38" s="19">
        <v>236</v>
      </c>
      <c r="G38" s="19">
        <v>266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</row>
    <row r="39" spans="1:15" ht="25.5" customHeight="1" x14ac:dyDescent="0.2">
      <c r="A39" s="58" t="s">
        <v>10</v>
      </c>
      <c r="B39" s="79" t="s">
        <v>109</v>
      </c>
      <c r="C39" s="3">
        <v>0</v>
      </c>
      <c r="D39" s="3">
        <v>36</v>
      </c>
      <c r="E39" s="3">
        <v>36</v>
      </c>
      <c r="F39" s="3">
        <v>36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</row>
    <row r="40" spans="1:15" ht="25.5" customHeight="1" x14ac:dyDescent="0.2">
      <c r="A40" s="58" t="s">
        <v>11</v>
      </c>
      <c r="B40" s="79" t="s">
        <v>110</v>
      </c>
      <c r="C40" s="3">
        <v>72</v>
      </c>
      <c r="D40" s="3">
        <v>120</v>
      </c>
      <c r="E40" s="3">
        <v>192</v>
      </c>
      <c r="F40" s="3">
        <v>127</v>
      </c>
      <c r="G40" s="3">
        <v>65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</row>
    <row r="41" spans="1:15" ht="25.5" customHeight="1" x14ac:dyDescent="0.2">
      <c r="A41" s="59" t="s">
        <v>12</v>
      </c>
      <c r="B41" s="76" t="s">
        <v>218</v>
      </c>
      <c r="C41" s="3">
        <v>238</v>
      </c>
      <c r="D41" s="3">
        <v>118</v>
      </c>
      <c r="E41" s="3">
        <v>356</v>
      </c>
      <c r="F41" s="3">
        <v>47</v>
      </c>
      <c r="G41" s="3">
        <v>309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</row>
    <row r="42" spans="1:15" s="53" customFormat="1" ht="25.5" customHeight="1" x14ac:dyDescent="0.2">
      <c r="A42" s="60" t="s">
        <v>14</v>
      </c>
      <c r="B42" s="43" t="s">
        <v>35</v>
      </c>
      <c r="C42" s="52">
        <f t="shared" ref="C42:O42" si="1">SUM(C33:C41)</f>
        <v>3305</v>
      </c>
      <c r="D42" s="52">
        <f t="shared" si="1"/>
        <v>888</v>
      </c>
      <c r="E42" s="52">
        <f t="shared" si="1"/>
        <v>4193</v>
      </c>
      <c r="F42" s="52">
        <f t="shared" si="1"/>
        <v>1100</v>
      </c>
      <c r="G42" s="52">
        <f t="shared" si="1"/>
        <v>3093</v>
      </c>
      <c r="H42" s="52">
        <f t="shared" si="1"/>
        <v>0</v>
      </c>
      <c r="I42" s="52">
        <f t="shared" si="1"/>
        <v>0</v>
      </c>
      <c r="J42" s="52">
        <f t="shared" si="1"/>
        <v>0</v>
      </c>
      <c r="K42" s="52">
        <f t="shared" si="1"/>
        <v>0</v>
      </c>
      <c r="L42" s="52">
        <f t="shared" si="1"/>
        <v>0</v>
      </c>
      <c r="M42" s="52">
        <f t="shared" si="1"/>
        <v>0</v>
      </c>
      <c r="N42" s="52">
        <f t="shared" si="1"/>
        <v>0</v>
      </c>
      <c r="O42" s="52">
        <f t="shared" si="1"/>
        <v>0</v>
      </c>
    </row>
    <row r="43" spans="1:15" x14ac:dyDescent="0.2">
      <c r="B43" s="13"/>
    </row>
    <row r="44" spans="1:15" x14ac:dyDescent="0.2">
      <c r="B44" s="13" t="s">
        <v>91</v>
      </c>
    </row>
    <row r="45" spans="1:15" x14ac:dyDescent="0.2">
      <c r="B45" s="32" t="s">
        <v>68</v>
      </c>
    </row>
    <row r="46" spans="1:15" x14ac:dyDescent="0.2">
      <c r="B46" s="4"/>
      <c r="C46" s="4"/>
    </row>
  </sheetData>
  <mergeCells count="26">
    <mergeCell ref="N25:P25"/>
    <mergeCell ref="N26:P26"/>
    <mergeCell ref="B5:O5"/>
    <mergeCell ref="H7:I7"/>
    <mergeCell ref="J7:J8"/>
    <mergeCell ref="K7:O7"/>
    <mergeCell ref="E7:E8"/>
    <mergeCell ref="G7:G8"/>
    <mergeCell ref="F7:F8"/>
    <mergeCell ref="A7:A8"/>
    <mergeCell ref="B7:B8"/>
    <mergeCell ref="C7:C8"/>
    <mergeCell ref="D7:D8"/>
    <mergeCell ref="A30:A31"/>
    <mergeCell ref="B30:B31"/>
    <mergeCell ref="C30:C31"/>
    <mergeCell ref="D30:D31"/>
    <mergeCell ref="K27:M27"/>
    <mergeCell ref="B28:N28"/>
    <mergeCell ref="G30:G31"/>
    <mergeCell ref="H30:I30"/>
    <mergeCell ref="J30:J31"/>
    <mergeCell ref="K30:O30"/>
    <mergeCell ref="E30:E31"/>
    <mergeCell ref="F30:F31"/>
    <mergeCell ref="N27:P27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47"/>
  <sheetViews>
    <sheetView view="pageBreakPreview" zoomScale="90" zoomScaleNormal="60" zoomScaleSheetLayoutView="90" workbookViewId="0">
      <selection activeCell="C18" sqref="C18"/>
    </sheetView>
  </sheetViews>
  <sheetFormatPr defaultRowHeight="12.75" x14ac:dyDescent="0.2"/>
  <cols>
    <col min="1" max="1" width="4.85546875" customWidth="1"/>
    <col min="2" max="2" width="21.5703125" customWidth="1"/>
    <col min="3" max="15" width="9.28515625" customWidth="1"/>
  </cols>
  <sheetData>
    <row r="1" spans="1:16" x14ac:dyDescent="0.2">
      <c r="A1" s="2" t="s">
        <v>0</v>
      </c>
      <c r="M1" s="2" t="s">
        <v>193</v>
      </c>
    </row>
    <row r="2" spans="1:16" x14ac:dyDescent="0.2">
      <c r="A2" s="2" t="s">
        <v>1</v>
      </c>
      <c r="J2" s="1"/>
      <c r="K2" s="2"/>
      <c r="M2" s="2" t="s">
        <v>203</v>
      </c>
    </row>
    <row r="3" spans="1:16" ht="12" customHeight="1" x14ac:dyDescent="0.2">
      <c r="J3" s="1"/>
      <c r="K3" s="2"/>
      <c r="M3" s="2"/>
    </row>
    <row r="5" spans="1:16" x14ac:dyDescent="0.2">
      <c r="B5" s="105" t="s">
        <v>224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5.5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102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138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82" t="s">
        <v>139</v>
      </c>
      <c r="C10" s="3">
        <v>187</v>
      </c>
      <c r="D10" s="3">
        <v>30</v>
      </c>
      <c r="E10" s="3">
        <v>217</v>
      </c>
      <c r="F10" s="3">
        <v>56</v>
      </c>
      <c r="G10" s="3">
        <v>161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58" t="s">
        <v>5</v>
      </c>
      <c r="B11" s="82" t="s">
        <v>97</v>
      </c>
      <c r="C11" s="19">
        <v>130</v>
      </c>
      <c r="D11" s="3">
        <v>35</v>
      </c>
      <c r="E11" s="3">
        <v>165</v>
      </c>
      <c r="F11" s="3">
        <v>36</v>
      </c>
      <c r="G11" s="3">
        <v>129</v>
      </c>
      <c r="H11" s="3">
        <v>17</v>
      </c>
      <c r="I11" s="3">
        <v>15</v>
      </c>
      <c r="J11" s="3">
        <v>0</v>
      </c>
      <c r="K11" s="3">
        <v>0</v>
      </c>
      <c r="L11" s="3">
        <v>0</v>
      </c>
      <c r="M11" s="3">
        <v>0</v>
      </c>
      <c r="N11" s="3">
        <v>4</v>
      </c>
      <c r="O11" s="3">
        <v>0</v>
      </c>
    </row>
    <row r="12" spans="1:16" ht="25.5" customHeight="1" x14ac:dyDescent="0.2">
      <c r="A12" s="58" t="s">
        <v>6</v>
      </c>
      <c r="B12" s="20" t="s">
        <v>98</v>
      </c>
      <c r="C12" s="3">
        <v>41</v>
      </c>
      <c r="D12" s="3">
        <v>51</v>
      </c>
      <c r="E12" s="3">
        <v>92</v>
      </c>
      <c r="F12" s="3">
        <v>24</v>
      </c>
      <c r="G12" s="3">
        <v>68</v>
      </c>
      <c r="H12" s="3">
        <v>44</v>
      </c>
      <c r="I12" s="3">
        <v>7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7</v>
      </c>
      <c r="B13" s="82" t="s">
        <v>99</v>
      </c>
      <c r="C13" s="3">
        <v>1999</v>
      </c>
      <c r="D13" s="3">
        <v>140</v>
      </c>
      <c r="E13" s="3">
        <v>2139</v>
      </c>
      <c r="F13" s="3">
        <v>416</v>
      </c>
      <c r="G13" s="3">
        <v>1723</v>
      </c>
      <c r="H13" s="3">
        <v>80</v>
      </c>
      <c r="I13" s="3">
        <v>10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8" t="s">
        <v>8</v>
      </c>
      <c r="B14" s="17" t="s">
        <v>135</v>
      </c>
      <c r="C14" s="3">
        <v>37</v>
      </c>
      <c r="D14" s="3">
        <v>3</v>
      </c>
      <c r="E14" s="3">
        <v>40</v>
      </c>
      <c r="F14" s="3">
        <v>4</v>
      </c>
      <c r="G14" s="3">
        <v>36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s="13" customFormat="1" ht="25.5" customHeight="1" x14ac:dyDescent="0.2">
      <c r="A15" s="59" t="s">
        <v>9</v>
      </c>
      <c r="B15" s="20" t="s">
        <v>100</v>
      </c>
      <c r="C15" s="19">
        <v>234</v>
      </c>
      <c r="D15" s="19">
        <v>53</v>
      </c>
      <c r="E15" s="19">
        <v>287</v>
      </c>
      <c r="F15" s="19">
        <v>60</v>
      </c>
      <c r="G15" s="19">
        <v>227</v>
      </c>
      <c r="H15" s="19">
        <v>27</v>
      </c>
      <c r="I15" s="19">
        <v>2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6" spans="1:16" ht="25.5" customHeight="1" x14ac:dyDescent="0.2">
      <c r="A16" s="58" t="s">
        <v>10</v>
      </c>
      <c r="B16" s="82" t="s">
        <v>101</v>
      </c>
      <c r="C16" s="3">
        <v>149</v>
      </c>
      <c r="D16" s="3">
        <v>27</v>
      </c>
      <c r="E16" s="3">
        <v>176</v>
      </c>
      <c r="F16" s="3">
        <v>13</v>
      </c>
      <c r="G16" s="3">
        <v>163</v>
      </c>
      <c r="H16" s="3">
        <v>4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</row>
    <row r="17" spans="1:16" ht="25.5" customHeight="1" x14ac:dyDescent="0.2">
      <c r="A17" s="58" t="s">
        <v>11</v>
      </c>
      <c r="B17" s="82" t="s">
        <v>102</v>
      </c>
      <c r="C17" s="3">
        <v>10</v>
      </c>
      <c r="D17" s="3">
        <v>19</v>
      </c>
      <c r="E17" s="3">
        <v>29</v>
      </c>
      <c r="F17" s="3">
        <v>22</v>
      </c>
      <c r="G17" s="3">
        <v>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ht="25.5" customHeight="1" x14ac:dyDescent="0.2">
      <c r="A18" s="59" t="s">
        <v>12</v>
      </c>
      <c r="B18" s="76" t="s">
        <v>214</v>
      </c>
      <c r="C18" s="3">
        <v>477</v>
      </c>
      <c r="D18" s="3">
        <v>100</v>
      </c>
      <c r="E18" s="3">
        <v>577</v>
      </c>
      <c r="F18" s="3">
        <v>17</v>
      </c>
      <c r="G18" s="3">
        <v>560</v>
      </c>
      <c r="H18" s="3">
        <v>33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</row>
    <row r="19" spans="1:16" s="53" customFormat="1" ht="25.5" customHeight="1" x14ac:dyDescent="0.2">
      <c r="A19" s="60" t="s">
        <v>13</v>
      </c>
      <c r="B19" s="43" t="s">
        <v>16</v>
      </c>
      <c r="C19" s="52">
        <f t="shared" ref="C19:O19" si="0">SUM(C10:C18)</f>
        <v>3264</v>
      </c>
      <c r="D19" s="52">
        <f t="shared" si="0"/>
        <v>458</v>
      </c>
      <c r="E19" s="52">
        <f t="shared" si="0"/>
        <v>3722</v>
      </c>
      <c r="F19" s="52">
        <f t="shared" si="0"/>
        <v>648</v>
      </c>
      <c r="G19" s="52">
        <f t="shared" si="0"/>
        <v>3074</v>
      </c>
      <c r="H19" s="52">
        <f t="shared" si="0"/>
        <v>205</v>
      </c>
      <c r="I19" s="52">
        <f t="shared" si="0"/>
        <v>34</v>
      </c>
      <c r="J19" s="52">
        <f t="shared" si="0"/>
        <v>0</v>
      </c>
      <c r="K19" s="52">
        <f t="shared" si="0"/>
        <v>0</v>
      </c>
      <c r="L19" s="52">
        <f t="shared" si="0"/>
        <v>0</v>
      </c>
      <c r="M19" s="52">
        <f t="shared" si="0"/>
        <v>0</v>
      </c>
      <c r="N19" s="52">
        <f t="shared" si="0"/>
        <v>4</v>
      </c>
      <c r="O19" s="52">
        <f t="shared" si="0"/>
        <v>0</v>
      </c>
    </row>
    <row r="21" spans="1:16" x14ac:dyDescent="0.2">
      <c r="B21" s="13" t="s">
        <v>88</v>
      </c>
    </row>
    <row r="22" spans="1:16" x14ac:dyDescent="0.2">
      <c r="B22" s="32" t="s">
        <v>67</v>
      </c>
    </row>
    <row r="23" spans="1:16" x14ac:dyDescent="0.2">
      <c r="B23" s="4"/>
      <c r="C23" s="4"/>
    </row>
    <row r="25" spans="1:16" ht="18.75" x14ac:dyDescent="0.3">
      <c r="A25" s="2" t="s">
        <v>28</v>
      </c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23" t="s">
        <v>194</v>
      </c>
      <c r="N25" s="123"/>
      <c r="O25" s="123"/>
    </row>
    <row r="26" spans="1:16" ht="18.75" x14ac:dyDescent="0.3">
      <c r="A26" s="2" t="s">
        <v>29</v>
      </c>
      <c r="B26" s="2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2" t="s">
        <v>40</v>
      </c>
      <c r="N26" s="2"/>
      <c r="O26" s="2"/>
    </row>
    <row r="27" spans="1:16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23"/>
      <c r="L27" s="123"/>
      <c r="M27" s="123"/>
      <c r="N27" s="14"/>
    </row>
    <row r="28" spans="1:16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2"/>
      <c r="L28" s="2"/>
      <c r="M28" s="2"/>
      <c r="N28" s="14"/>
    </row>
    <row r="29" spans="1:16" ht="18.75" x14ac:dyDescent="0.3">
      <c r="A29" s="14"/>
      <c r="B29" s="105" t="s">
        <v>227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6" ht="8.25" customHeight="1" x14ac:dyDescent="0.2"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6" s="34" customFormat="1" ht="23.25" customHeight="1" x14ac:dyDescent="0.2">
      <c r="A31" s="115" t="s">
        <v>164</v>
      </c>
      <c r="B31" s="124" t="s">
        <v>76</v>
      </c>
      <c r="C31" s="119" t="s">
        <v>150</v>
      </c>
      <c r="D31" s="119" t="s">
        <v>131</v>
      </c>
      <c r="E31" s="119" t="s">
        <v>30</v>
      </c>
      <c r="F31" s="119" t="s">
        <v>113</v>
      </c>
      <c r="G31" s="119" t="s">
        <v>114</v>
      </c>
      <c r="H31" s="110" t="s">
        <v>55</v>
      </c>
      <c r="I31" s="111"/>
      <c r="J31" s="119" t="s">
        <v>33</v>
      </c>
      <c r="K31" s="112" t="s">
        <v>34</v>
      </c>
      <c r="L31" s="113"/>
      <c r="M31" s="113"/>
      <c r="N31" s="113"/>
      <c r="O31" s="114"/>
      <c r="P31" s="33"/>
    </row>
    <row r="32" spans="1:16" s="34" customFormat="1" ht="95.25" customHeight="1" x14ac:dyDescent="0.2">
      <c r="A32" s="116"/>
      <c r="B32" s="124"/>
      <c r="C32" s="120"/>
      <c r="D32" s="120"/>
      <c r="E32" s="120"/>
      <c r="F32" s="120"/>
      <c r="G32" s="120"/>
      <c r="H32" s="38" t="s">
        <v>79</v>
      </c>
      <c r="I32" s="38" t="s">
        <v>56</v>
      </c>
      <c r="J32" s="120"/>
      <c r="K32" s="38" t="s">
        <v>116</v>
      </c>
      <c r="L32" s="38" t="s">
        <v>115</v>
      </c>
      <c r="M32" s="38" t="s">
        <v>118</v>
      </c>
      <c r="N32" s="38" t="s">
        <v>145</v>
      </c>
      <c r="O32" s="38" t="s">
        <v>146</v>
      </c>
      <c r="P32" s="33"/>
    </row>
    <row r="33" spans="1:15" ht="12.75" customHeight="1" x14ac:dyDescent="0.2">
      <c r="A33" s="5">
        <v>1</v>
      </c>
      <c r="B33" s="5">
        <v>2</v>
      </c>
      <c r="C33" s="9">
        <v>3</v>
      </c>
      <c r="D33" s="9">
        <v>4</v>
      </c>
      <c r="E33" s="9">
        <v>5</v>
      </c>
      <c r="F33" s="9">
        <v>6</v>
      </c>
      <c r="G33" s="9">
        <v>7</v>
      </c>
      <c r="H33" s="9">
        <v>8</v>
      </c>
      <c r="I33" s="9">
        <v>9</v>
      </c>
      <c r="J33" s="9">
        <v>10</v>
      </c>
      <c r="K33" s="5">
        <v>11</v>
      </c>
      <c r="L33" s="5">
        <v>12</v>
      </c>
      <c r="M33" s="5">
        <v>13</v>
      </c>
      <c r="N33" s="5">
        <v>14</v>
      </c>
      <c r="O33" s="5">
        <v>15</v>
      </c>
    </row>
    <row r="34" spans="1:15" ht="25.5" customHeight="1" x14ac:dyDescent="0.2">
      <c r="A34" s="58" t="s">
        <v>4</v>
      </c>
      <c r="B34" s="82" t="s">
        <v>104</v>
      </c>
      <c r="C34" s="3">
        <v>187</v>
      </c>
      <c r="D34" s="3">
        <v>30</v>
      </c>
      <c r="E34" s="3">
        <v>217</v>
      </c>
      <c r="F34" s="3">
        <v>56</v>
      </c>
      <c r="G34" s="3">
        <v>161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25.5" customHeight="1" x14ac:dyDescent="0.2">
      <c r="A35" s="58" t="s">
        <v>5</v>
      </c>
      <c r="B35" s="82" t="s">
        <v>105</v>
      </c>
      <c r="C35" s="19">
        <v>130</v>
      </c>
      <c r="D35" s="3">
        <v>35</v>
      </c>
      <c r="E35" s="3">
        <v>165</v>
      </c>
      <c r="F35" s="3">
        <v>36</v>
      </c>
      <c r="G35" s="3">
        <v>129</v>
      </c>
      <c r="H35" s="3">
        <v>17</v>
      </c>
      <c r="I35" s="3">
        <v>15</v>
      </c>
      <c r="J35" s="3">
        <v>0</v>
      </c>
      <c r="K35" s="3">
        <v>0</v>
      </c>
      <c r="L35" s="3">
        <v>0</v>
      </c>
      <c r="M35" s="3">
        <v>0</v>
      </c>
      <c r="N35" s="3">
        <v>4</v>
      </c>
      <c r="O35" s="3">
        <v>0</v>
      </c>
    </row>
    <row r="36" spans="1:15" ht="25.5" customHeight="1" x14ac:dyDescent="0.2">
      <c r="A36" s="58" t="s">
        <v>6</v>
      </c>
      <c r="B36" s="20" t="s">
        <v>106</v>
      </c>
      <c r="C36" s="3">
        <v>41</v>
      </c>
      <c r="D36" s="3">
        <v>51</v>
      </c>
      <c r="E36" s="3">
        <v>92</v>
      </c>
      <c r="F36" s="3">
        <v>24</v>
      </c>
      <c r="G36" s="3">
        <v>68</v>
      </c>
      <c r="H36" s="3">
        <v>44</v>
      </c>
      <c r="I36" s="3">
        <v>7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58" t="s">
        <v>7</v>
      </c>
      <c r="B37" s="82" t="s">
        <v>107</v>
      </c>
      <c r="C37" s="3">
        <v>1999</v>
      </c>
      <c r="D37" s="3">
        <v>140</v>
      </c>
      <c r="E37" s="3">
        <v>2139</v>
      </c>
      <c r="F37" s="3">
        <v>416</v>
      </c>
      <c r="G37" s="3">
        <v>1723</v>
      </c>
      <c r="H37" s="3">
        <v>80</v>
      </c>
      <c r="I37" s="3">
        <v>10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ht="25.5" customHeight="1" x14ac:dyDescent="0.2">
      <c r="A38" s="58" t="s">
        <v>8</v>
      </c>
      <c r="B38" s="16" t="s">
        <v>120</v>
      </c>
      <c r="C38" s="3">
        <v>37</v>
      </c>
      <c r="D38" s="3">
        <v>3</v>
      </c>
      <c r="E38" s="3">
        <v>40</v>
      </c>
      <c r="F38" s="3">
        <v>4</v>
      </c>
      <c r="G38" s="3">
        <v>36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</row>
    <row r="39" spans="1:15" s="13" customFormat="1" ht="25.5" customHeight="1" x14ac:dyDescent="0.2">
      <c r="A39" s="59" t="s">
        <v>9</v>
      </c>
      <c r="B39" s="20" t="s">
        <v>108</v>
      </c>
      <c r="C39" s="19">
        <v>234</v>
      </c>
      <c r="D39" s="19">
        <v>53</v>
      </c>
      <c r="E39" s="19">
        <v>287</v>
      </c>
      <c r="F39" s="19">
        <v>60</v>
      </c>
      <c r="G39" s="19">
        <v>227</v>
      </c>
      <c r="H39" s="19">
        <v>27</v>
      </c>
      <c r="I39" s="19">
        <v>2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</row>
    <row r="40" spans="1:15" ht="25.5" customHeight="1" x14ac:dyDescent="0.2">
      <c r="A40" s="58" t="s">
        <v>10</v>
      </c>
      <c r="B40" s="82" t="s">
        <v>109</v>
      </c>
      <c r="C40" s="3">
        <v>149</v>
      </c>
      <c r="D40" s="3">
        <v>27</v>
      </c>
      <c r="E40" s="3">
        <v>176</v>
      </c>
      <c r="F40" s="3">
        <v>13</v>
      </c>
      <c r="G40" s="3">
        <v>163</v>
      </c>
      <c r="H40" s="3">
        <v>4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</row>
    <row r="41" spans="1:15" ht="25.5" customHeight="1" x14ac:dyDescent="0.2">
      <c r="A41" s="58" t="s">
        <v>11</v>
      </c>
      <c r="B41" s="82" t="s">
        <v>110</v>
      </c>
      <c r="C41" s="3">
        <v>10</v>
      </c>
      <c r="D41" s="3">
        <v>19</v>
      </c>
      <c r="E41" s="3">
        <v>29</v>
      </c>
      <c r="F41" s="3">
        <v>22</v>
      </c>
      <c r="G41" s="3">
        <v>7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</row>
    <row r="42" spans="1:15" ht="25.5" customHeight="1" x14ac:dyDescent="0.2">
      <c r="A42" s="67" t="s">
        <v>12</v>
      </c>
      <c r="B42" s="31" t="s">
        <v>217</v>
      </c>
      <c r="C42" s="3">
        <v>477</v>
      </c>
      <c r="D42" s="3">
        <v>100</v>
      </c>
      <c r="E42" s="3">
        <v>577</v>
      </c>
      <c r="F42" s="3">
        <v>17</v>
      </c>
      <c r="G42" s="3">
        <v>560</v>
      </c>
      <c r="H42" s="3">
        <v>33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</row>
    <row r="43" spans="1:15" s="53" customFormat="1" ht="25.5" customHeight="1" x14ac:dyDescent="0.2">
      <c r="A43" s="60" t="s">
        <v>13</v>
      </c>
      <c r="B43" s="43" t="s">
        <v>35</v>
      </c>
      <c r="C43" s="52">
        <f t="shared" ref="C43:O43" si="1">SUM(C34:C42)</f>
        <v>3264</v>
      </c>
      <c r="D43" s="52">
        <f t="shared" si="1"/>
        <v>458</v>
      </c>
      <c r="E43" s="52">
        <f t="shared" si="1"/>
        <v>3722</v>
      </c>
      <c r="F43" s="52">
        <f t="shared" si="1"/>
        <v>648</v>
      </c>
      <c r="G43" s="52">
        <f t="shared" si="1"/>
        <v>3074</v>
      </c>
      <c r="H43" s="52">
        <f t="shared" si="1"/>
        <v>205</v>
      </c>
      <c r="I43" s="52">
        <f t="shared" si="1"/>
        <v>34</v>
      </c>
      <c r="J43" s="52">
        <f t="shared" si="1"/>
        <v>0</v>
      </c>
      <c r="K43" s="52">
        <f t="shared" si="1"/>
        <v>0</v>
      </c>
      <c r="L43" s="52">
        <f t="shared" si="1"/>
        <v>0</v>
      </c>
      <c r="M43" s="52">
        <f t="shared" si="1"/>
        <v>0</v>
      </c>
      <c r="N43" s="52">
        <f t="shared" si="1"/>
        <v>4</v>
      </c>
      <c r="O43" s="52">
        <f t="shared" si="1"/>
        <v>0</v>
      </c>
    </row>
    <row r="44" spans="1:15" x14ac:dyDescent="0.2">
      <c r="K44" s="26"/>
      <c r="L44" s="21"/>
      <c r="M44" s="21"/>
      <c r="N44" s="26"/>
      <c r="O44" s="21"/>
    </row>
    <row r="45" spans="1:15" x14ac:dyDescent="0.2">
      <c r="B45" s="13" t="s">
        <v>91</v>
      </c>
    </row>
    <row r="46" spans="1:15" x14ac:dyDescent="0.2">
      <c r="B46" s="32" t="s">
        <v>68</v>
      </c>
    </row>
    <row r="47" spans="1:15" x14ac:dyDescent="0.2">
      <c r="B47" s="4"/>
      <c r="C47" s="4"/>
    </row>
  </sheetData>
  <mergeCells count="24">
    <mergeCell ref="B5:O5"/>
    <mergeCell ref="H7:I7"/>
    <mergeCell ref="J7:J8"/>
    <mergeCell ref="K7:O7"/>
    <mergeCell ref="E7:E8"/>
    <mergeCell ref="G7:G8"/>
    <mergeCell ref="A31:A32"/>
    <mergeCell ref="B31:B32"/>
    <mergeCell ref="C31:C32"/>
    <mergeCell ref="D31:D32"/>
    <mergeCell ref="A7:A8"/>
    <mergeCell ref="B7:B8"/>
    <mergeCell ref="C7:C8"/>
    <mergeCell ref="D7:D8"/>
    <mergeCell ref="H31:I31"/>
    <mergeCell ref="J31:J32"/>
    <mergeCell ref="K31:O31"/>
    <mergeCell ref="F7:F8"/>
    <mergeCell ref="K27:M27"/>
    <mergeCell ref="B29:N29"/>
    <mergeCell ref="G31:G32"/>
    <mergeCell ref="E31:E32"/>
    <mergeCell ref="F31:F32"/>
    <mergeCell ref="M25:O25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49"/>
  <sheetViews>
    <sheetView view="pageBreakPreview" zoomScale="80" zoomScaleNormal="60" zoomScaleSheetLayoutView="80" workbookViewId="0">
      <selection activeCell="C19" sqref="C19"/>
    </sheetView>
  </sheetViews>
  <sheetFormatPr defaultRowHeight="12.75" x14ac:dyDescent="0.2"/>
  <cols>
    <col min="1" max="1" width="4.85546875" customWidth="1"/>
    <col min="2" max="2" width="24.140625" customWidth="1"/>
    <col min="3" max="15" width="9.28515625" customWidth="1"/>
  </cols>
  <sheetData>
    <row r="1" spans="1:16" x14ac:dyDescent="0.2">
      <c r="A1" s="2" t="s">
        <v>0</v>
      </c>
      <c r="K1" s="2" t="s">
        <v>195</v>
      </c>
    </row>
    <row r="2" spans="1:16" x14ac:dyDescent="0.2">
      <c r="A2" s="2" t="s">
        <v>1</v>
      </c>
      <c r="J2" s="1"/>
      <c r="K2" s="2" t="s">
        <v>151</v>
      </c>
    </row>
    <row r="3" spans="1:16" ht="12" customHeight="1" x14ac:dyDescent="0.2">
      <c r="J3" s="1"/>
      <c r="K3" s="2"/>
    </row>
    <row r="5" spans="1:16" x14ac:dyDescent="0.2">
      <c r="B5" s="105" t="s">
        <v>222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6" x14ac:dyDescent="0.2"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s="34" customFormat="1" ht="25.5" customHeight="1" x14ac:dyDescent="0.2">
      <c r="A7" s="124" t="s">
        <v>165</v>
      </c>
      <c r="B7" s="124" t="s">
        <v>77</v>
      </c>
      <c r="C7" s="109" t="s">
        <v>128</v>
      </c>
      <c r="D7" s="109" t="s">
        <v>129</v>
      </c>
      <c r="E7" s="119" t="s">
        <v>15</v>
      </c>
      <c r="F7" s="109" t="s">
        <v>130</v>
      </c>
      <c r="G7" s="109" t="s">
        <v>127</v>
      </c>
      <c r="H7" s="110" t="s">
        <v>54</v>
      </c>
      <c r="I7" s="111"/>
      <c r="J7" s="109" t="s">
        <v>2</v>
      </c>
      <c r="K7" s="112" t="s">
        <v>3</v>
      </c>
      <c r="L7" s="113"/>
      <c r="M7" s="113"/>
      <c r="N7" s="113"/>
      <c r="O7" s="114"/>
      <c r="P7" s="33"/>
    </row>
    <row r="8" spans="1:16" s="34" customFormat="1" ht="110.25" customHeight="1" x14ac:dyDescent="0.2">
      <c r="A8" s="124"/>
      <c r="B8" s="124"/>
      <c r="C8" s="109"/>
      <c r="D8" s="109"/>
      <c r="E8" s="120"/>
      <c r="F8" s="109"/>
      <c r="G8" s="109"/>
      <c r="H8" s="38" t="s">
        <v>80</v>
      </c>
      <c r="I8" s="38" t="s">
        <v>53</v>
      </c>
      <c r="J8" s="109"/>
      <c r="K8" s="38" t="s">
        <v>133</v>
      </c>
      <c r="L8" s="38" t="s">
        <v>122</v>
      </c>
      <c r="M8" s="38" t="s">
        <v>138</v>
      </c>
      <c r="N8" s="38" t="s">
        <v>124</v>
      </c>
      <c r="O8" s="38" t="s">
        <v>123</v>
      </c>
      <c r="P8" s="33"/>
    </row>
    <row r="9" spans="1:16" ht="12.75" customHeight="1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9">
        <v>9</v>
      </c>
      <c r="J9" s="9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</row>
    <row r="10" spans="1:16" ht="25.5" customHeight="1" x14ac:dyDescent="0.2">
      <c r="A10" s="58" t="s">
        <v>4</v>
      </c>
      <c r="B10" s="87" t="s">
        <v>95</v>
      </c>
      <c r="C10" s="3">
        <v>2277</v>
      </c>
      <c r="D10" s="3">
        <v>678</v>
      </c>
      <c r="E10" s="3">
        <v>2955</v>
      </c>
      <c r="F10" s="3">
        <v>689</v>
      </c>
      <c r="G10" s="3">
        <v>2266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5.5" customHeight="1" x14ac:dyDescent="0.2">
      <c r="A11" s="58" t="s">
        <v>5</v>
      </c>
      <c r="B11" s="82" t="s">
        <v>139</v>
      </c>
      <c r="C11" s="3">
        <v>0</v>
      </c>
      <c r="D11" s="3">
        <v>63</v>
      </c>
      <c r="E11" s="3">
        <v>63</v>
      </c>
      <c r="F11" s="3">
        <v>63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ht="25.5" customHeight="1" x14ac:dyDescent="0.2">
      <c r="A12" s="58" t="s">
        <v>6</v>
      </c>
      <c r="B12" s="82" t="s">
        <v>97</v>
      </c>
      <c r="C12" s="19">
        <v>0</v>
      </c>
      <c r="D12" s="3">
        <v>244</v>
      </c>
      <c r="E12" s="3">
        <v>244</v>
      </c>
      <c r="F12" s="3">
        <v>244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6" ht="25.5" customHeight="1" x14ac:dyDescent="0.2">
      <c r="A13" s="58" t="s">
        <v>7</v>
      </c>
      <c r="B13" s="20" t="s">
        <v>98</v>
      </c>
      <c r="C13" s="3">
        <v>0</v>
      </c>
      <c r="D13" s="3">
        <v>153</v>
      </c>
      <c r="E13" s="3">
        <v>153</v>
      </c>
      <c r="F13" s="3">
        <v>153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6" ht="25.5" customHeight="1" x14ac:dyDescent="0.2">
      <c r="A14" s="58" t="s">
        <v>8</v>
      </c>
      <c r="B14" s="82" t="s">
        <v>99</v>
      </c>
      <c r="C14" s="3">
        <v>15</v>
      </c>
      <c r="D14" s="3">
        <v>174</v>
      </c>
      <c r="E14" s="3">
        <v>189</v>
      </c>
      <c r="F14" s="3">
        <v>189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</row>
    <row r="15" spans="1:16" ht="25.5" customHeight="1" x14ac:dyDescent="0.2">
      <c r="A15" s="58" t="s">
        <v>9</v>
      </c>
      <c r="B15" s="79" t="s">
        <v>135</v>
      </c>
      <c r="C15" s="3">
        <v>0</v>
      </c>
      <c r="D15" s="3">
        <v>81</v>
      </c>
      <c r="E15" s="3">
        <v>81</v>
      </c>
      <c r="F15" s="3">
        <v>81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</row>
    <row r="16" spans="1:16" s="13" customFormat="1" ht="25.5" customHeight="1" x14ac:dyDescent="0.2">
      <c r="A16" s="59" t="s">
        <v>10</v>
      </c>
      <c r="B16" s="20" t="s">
        <v>100</v>
      </c>
      <c r="C16" s="19">
        <v>1</v>
      </c>
      <c r="D16" s="19">
        <v>72</v>
      </c>
      <c r="E16" s="19">
        <v>73</v>
      </c>
      <c r="F16" s="19">
        <v>69</v>
      </c>
      <c r="G16" s="19">
        <v>4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</row>
    <row r="17" spans="1:16" ht="25.5" customHeight="1" x14ac:dyDescent="0.2">
      <c r="A17" s="58" t="s">
        <v>11</v>
      </c>
      <c r="B17" s="82" t="s">
        <v>101</v>
      </c>
      <c r="C17" s="3">
        <v>0</v>
      </c>
      <c r="D17" s="3">
        <v>111</v>
      </c>
      <c r="E17" s="3">
        <v>111</v>
      </c>
      <c r="F17" s="3">
        <v>111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6" ht="25.5" customHeight="1" x14ac:dyDescent="0.2">
      <c r="A18" s="58" t="s">
        <v>12</v>
      </c>
      <c r="B18" s="82" t="s">
        <v>102</v>
      </c>
      <c r="C18" s="3">
        <v>0</v>
      </c>
      <c r="D18" s="3">
        <v>156</v>
      </c>
      <c r="E18" s="3">
        <v>156</v>
      </c>
      <c r="F18" s="3">
        <v>156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</row>
    <row r="19" spans="1:16" ht="25.5" customHeight="1" x14ac:dyDescent="0.2">
      <c r="A19" s="59" t="s">
        <v>13</v>
      </c>
      <c r="B19" s="76" t="s">
        <v>215</v>
      </c>
      <c r="C19" s="3">
        <v>232</v>
      </c>
      <c r="D19" s="3">
        <v>20</v>
      </c>
      <c r="E19" s="3">
        <v>252</v>
      </c>
      <c r="F19" s="3">
        <v>2</v>
      </c>
      <c r="G19" s="3">
        <v>250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</row>
    <row r="20" spans="1:16" s="53" customFormat="1" ht="25.5" customHeight="1" x14ac:dyDescent="0.2">
      <c r="A20" s="60" t="s">
        <v>14</v>
      </c>
      <c r="B20" s="43" t="s">
        <v>16</v>
      </c>
      <c r="C20" s="52">
        <f t="shared" ref="C20:O20" si="0">SUM(C10:C19)</f>
        <v>2525</v>
      </c>
      <c r="D20" s="52">
        <f t="shared" si="0"/>
        <v>1752</v>
      </c>
      <c r="E20" s="52">
        <f t="shared" si="0"/>
        <v>4277</v>
      </c>
      <c r="F20" s="52">
        <f t="shared" si="0"/>
        <v>1757</v>
      </c>
      <c r="G20" s="52">
        <f t="shared" si="0"/>
        <v>2520</v>
      </c>
      <c r="H20" s="52">
        <f t="shared" si="0"/>
        <v>0</v>
      </c>
      <c r="I20" s="52">
        <f t="shared" si="0"/>
        <v>0</v>
      </c>
      <c r="J20" s="52">
        <f t="shared" si="0"/>
        <v>0</v>
      </c>
      <c r="K20" s="52">
        <f t="shared" si="0"/>
        <v>0</v>
      </c>
      <c r="L20" s="52">
        <f t="shared" si="0"/>
        <v>0</v>
      </c>
      <c r="M20" s="52">
        <f t="shared" si="0"/>
        <v>0</v>
      </c>
      <c r="N20" s="52">
        <f t="shared" si="0"/>
        <v>0</v>
      </c>
      <c r="O20" s="52">
        <f t="shared" si="0"/>
        <v>0</v>
      </c>
    </row>
    <row r="22" spans="1:16" x14ac:dyDescent="0.2">
      <c r="B22" s="13" t="s">
        <v>88</v>
      </c>
    </row>
    <row r="23" spans="1:16" x14ac:dyDescent="0.2">
      <c r="B23" s="13" t="s">
        <v>67</v>
      </c>
    </row>
    <row r="24" spans="1:16" x14ac:dyDescent="0.2">
      <c r="B24" s="4"/>
      <c r="C24" s="4"/>
    </row>
    <row r="26" spans="1:16" ht="18.75" x14ac:dyDescent="0.3">
      <c r="A26" s="2" t="s">
        <v>28</v>
      </c>
      <c r="B26" s="2"/>
      <c r="C26" s="14"/>
      <c r="D26" s="14"/>
      <c r="E26" s="14"/>
      <c r="F26" s="14"/>
      <c r="G26" s="14"/>
      <c r="H26" s="14"/>
      <c r="I26" s="14"/>
      <c r="J26" s="14"/>
      <c r="K26" s="14"/>
      <c r="L26" s="123" t="s">
        <v>180</v>
      </c>
      <c r="M26" s="123"/>
      <c r="N26" s="123"/>
      <c r="O26" s="14"/>
    </row>
    <row r="27" spans="1:16" ht="18.75" x14ac:dyDescent="0.3">
      <c r="A27" s="2" t="s">
        <v>29</v>
      </c>
      <c r="B27" s="2"/>
      <c r="C27" s="14"/>
      <c r="D27" s="14"/>
      <c r="E27" s="14"/>
      <c r="F27" s="14"/>
      <c r="G27" s="14"/>
      <c r="H27" s="14"/>
      <c r="I27" s="14"/>
      <c r="J27" s="14"/>
      <c r="K27" s="14"/>
      <c r="L27" s="84" t="s">
        <v>152</v>
      </c>
      <c r="M27" s="2"/>
      <c r="N27" s="2"/>
      <c r="O27" s="14"/>
    </row>
    <row r="28" spans="1:16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23"/>
      <c r="L28" s="123"/>
      <c r="M28" s="123"/>
      <c r="N28" s="14"/>
    </row>
    <row r="29" spans="1:16" ht="18" customHeight="1" x14ac:dyDescent="0.3">
      <c r="A29" s="14"/>
      <c r="B29" s="105" t="s">
        <v>223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6" hidden="1" x14ac:dyDescent="0.2"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6" s="34" customFormat="1" ht="25.5" customHeight="1" x14ac:dyDescent="0.2">
      <c r="A31" s="115" t="s">
        <v>164</v>
      </c>
      <c r="B31" s="124" t="s">
        <v>76</v>
      </c>
      <c r="C31" s="119" t="s">
        <v>112</v>
      </c>
      <c r="D31" s="119" t="s">
        <v>131</v>
      </c>
      <c r="E31" s="119" t="s">
        <v>30</v>
      </c>
      <c r="F31" s="119" t="s">
        <v>113</v>
      </c>
      <c r="G31" s="119" t="s">
        <v>114</v>
      </c>
      <c r="H31" s="110" t="s">
        <v>55</v>
      </c>
      <c r="I31" s="111"/>
      <c r="J31" s="119" t="s">
        <v>33</v>
      </c>
      <c r="K31" s="112" t="s">
        <v>34</v>
      </c>
      <c r="L31" s="113"/>
      <c r="M31" s="113"/>
      <c r="N31" s="113"/>
      <c r="O31" s="114"/>
      <c r="P31" s="33"/>
    </row>
    <row r="32" spans="1:16" s="34" customFormat="1" ht="101.25" customHeight="1" x14ac:dyDescent="0.2">
      <c r="A32" s="116"/>
      <c r="B32" s="124"/>
      <c r="C32" s="120"/>
      <c r="D32" s="120"/>
      <c r="E32" s="120"/>
      <c r="F32" s="120"/>
      <c r="G32" s="120"/>
      <c r="H32" s="38" t="s">
        <v>79</v>
      </c>
      <c r="I32" s="38" t="s">
        <v>56</v>
      </c>
      <c r="J32" s="120"/>
      <c r="K32" s="38" t="s">
        <v>116</v>
      </c>
      <c r="L32" s="38" t="s">
        <v>115</v>
      </c>
      <c r="M32" s="38" t="s">
        <v>118</v>
      </c>
      <c r="N32" s="38" t="s">
        <v>145</v>
      </c>
      <c r="O32" s="38" t="s">
        <v>146</v>
      </c>
      <c r="P32" s="33"/>
    </row>
    <row r="33" spans="1:15" ht="12.75" customHeight="1" x14ac:dyDescent="0.2">
      <c r="A33" s="5">
        <v>1</v>
      </c>
      <c r="B33" s="5">
        <v>2</v>
      </c>
      <c r="C33" s="5">
        <v>3</v>
      </c>
      <c r="D33" s="5">
        <v>4</v>
      </c>
      <c r="E33" s="5">
        <v>5</v>
      </c>
      <c r="F33" s="5">
        <v>6</v>
      </c>
      <c r="G33" s="5">
        <v>7</v>
      </c>
      <c r="H33" s="5">
        <v>8</v>
      </c>
      <c r="I33" s="9">
        <v>9</v>
      </c>
      <c r="J33" s="9">
        <v>10</v>
      </c>
      <c r="K33" s="5">
        <v>11</v>
      </c>
      <c r="L33" s="5">
        <v>12</v>
      </c>
      <c r="M33" s="5">
        <v>13</v>
      </c>
      <c r="N33" s="5">
        <v>14</v>
      </c>
      <c r="O33" s="5">
        <v>15</v>
      </c>
    </row>
    <row r="34" spans="1:15" ht="25.5" customHeight="1" x14ac:dyDescent="0.2">
      <c r="A34" s="58" t="s">
        <v>4</v>
      </c>
      <c r="B34" s="87" t="s">
        <v>103</v>
      </c>
      <c r="C34" s="3">
        <v>2277</v>
      </c>
      <c r="D34" s="3">
        <v>678</v>
      </c>
      <c r="E34" s="3">
        <v>2955</v>
      </c>
      <c r="F34" s="3">
        <v>689</v>
      </c>
      <c r="G34" s="3">
        <v>2266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ht="25.5" customHeight="1" x14ac:dyDescent="0.2">
      <c r="A35" s="58" t="s">
        <v>5</v>
      </c>
      <c r="B35" s="82" t="s">
        <v>104</v>
      </c>
      <c r="C35" s="3">
        <v>0</v>
      </c>
      <c r="D35" s="3">
        <v>63</v>
      </c>
      <c r="E35" s="3">
        <v>63</v>
      </c>
      <c r="F35" s="3">
        <v>63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</row>
    <row r="36" spans="1:15" ht="25.5" customHeight="1" x14ac:dyDescent="0.2">
      <c r="A36" s="58" t="s">
        <v>6</v>
      </c>
      <c r="B36" s="82" t="s">
        <v>105</v>
      </c>
      <c r="C36" s="3">
        <v>0</v>
      </c>
      <c r="D36" s="3">
        <v>244</v>
      </c>
      <c r="E36" s="3">
        <v>244</v>
      </c>
      <c r="F36" s="3">
        <v>244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ht="25.5" customHeight="1" x14ac:dyDescent="0.2">
      <c r="A37" s="58" t="s">
        <v>7</v>
      </c>
      <c r="B37" s="20" t="s">
        <v>106</v>
      </c>
      <c r="C37" s="3">
        <v>0</v>
      </c>
      <c r="D37" s="3">
        <v>153</v>
      </c>
      <c r="E37" s="3">
        <v>153</v>
      </c>
      <c r="F37" s="3">
        <v>153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ht="25.5" customHeight="1" x14ac:dyDescent="0.2">
      <c r="A38" s="58" t="s">
        <v>8</v>
      </c>
      <c r="B38" s="82" t="s">
        <v>107</v>
      </c>
      <c r="C38" s="3">
        <v>15</v>
      </c>
      <c r="D38" s="3">
        <v>174</v>
      </c>
      <c r="E38" s="3">
        <v>189</v>
      </c>
      <c r="F38" s="3">
        <v>189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</row>
    <row r="39" spans="1:15" ht="25.5" customHeight="1" x14ac:dyDescent="0.2">
      <c r="A39" s="58" t="s">
        <v>9</v>
      </c>
      <c r="B39" s="16" t="s">
        <v>120</v>
      </c>
      <c r="C39" s="3">
        <v>0</v>
      </c>
      <c r="D39" s="3">
        <v>81</v>
      </c>
      <c r="E39" s="3">
        <v>81</v>
      </c>
      <c r="F39" s="3">
        <v>81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</row>
    <row r="40" spans="1:15" s="13" customFormat="1" ht="25.5" customHeight="1" x14ac:dyDescent="0.2">
      <c r="A40" s="59" t="s">
        <v>10</v>
      </c>
      <c r="B40" s="20" t="s">
        <v>108</v>
      </c>
      <c r="C40" s="19">
        <v>1</v>
      </c>
      <c r="D40" s="19">
        <v>72</v>
      </c>
      <c r="E40" s="19">
        <v>73</v>
      </c>
      <c r="F40" s="19">
        <v>69</v>
      </c>
      <c r="G40" s="19">
        <v>4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</row>
    <row r="41" spans="1:15" ht="25.5" customHeight="1" x14ac:dyDescent="0.2">
      <c r="A41" s="58" t="s">
        <v>11</v>
      </c>
      <c r="B41" s="82" t="s">
        <v>109</v>
      </c>
      <c r="C41" s="3">
        <v>0</v>
      </c>
      <c r="D41" s="3">
        <v>111</v>
      </c>
      <c r="E41" s="3">
        <v>111</v>
      </c>
      <c r="F41" s="3">
        <v>111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</row>
    <row r="42" spans="1:15" ht="25.5" customHeight="1" x14ac:dyDescent="0.2">
      <c r="A42" s="58" t="s">
        <v>12</v>
      </c>
      <c r="B42" s="82" t="s">
        <v>110</v>
      </c>
      <c r="C42" s="3">
        <v>0</v>
      </c>
      <c r="D42" s="3">
        <v>156</v>
      </c>
      <c r="E42" s="3">
        <v>156</v>
      </c>
      <c r="F42" s="3">
        <v>156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</row>
    <row r="43" spans="1:15" ht="25.5" customHeight="1" x14ac:dyDescent="0.2">
      <c r="A43" s="59" t="s">
        <v>13</v>
      </c>
      <c r="B43" s="31" t="s">
        <v>216</v>
      </c>
      <c r="C43" s="3">
        <v>232</v>
      </c>
      <c r="D43" s="3">
        <v>20</v>
      </c>
      <c r="E43" s="3">
        <v>252</v>
      </c>
      <c r="F43" s="3">
        <v>2</v>
      </c>
      <c r="G43" s="3">
        <v>250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</row>
    <row r="44" spans="1:15" s="53" customFormat="1" ht="25.5" customHeight="1" x14ac:dyDescent="0.2">
      <c r="A44" s="60" t="s">
        <v>14</v>
      </c>
      <c r="B44" s="43" t="s">
        <v>35</v>
      </c>
      <c r="C44" s="52">
        <f t="shared" ref="C44:O44" si="1">SUM(C34:C43)</f>
        <v>2525</v>
      </c>
      <c r="D44" s="52">
        <f t="shared" si="1"/>
        <v>1752</v>
      </c>
      <c r="E44" s="52">
        <f t="shared" si="1"/>
        <v>4277</v>
      </c>
      <c r="F44" s="52">
        <f t="shared" si="1"/>
        <v>1757</v>
      </c>
      <c r="G44" s="52">
        <f t="shared" si="1"/>
        <v>2520</v>
      </c>
      <c r="H44" s="52">
        <f t="shared" si="1"/>
        <v>0</v>
      </c>
      <c r="I44" s="52">
        <f t="shared" si="1"/>
        <v>0</v>
      </c>
      <c r="J44" s="52">
        <f t="shared" si="1"/>
        <v>0</v>
      </c>
      <c r="K44" s="52">
        <f t="shared" si="1"/>
        <v>0</v>
      </c>
      <c r="L44" s="52">
        <f t="shared" si="1"/>
        <v>0</v>
      </c>
      <c r="M44" s="52">
        <f t="shared" si="1"/>
        <v>0</v>
      </c>
      <c r="N44" s="52">
        <f t="shared" si="1"/>
        <v>0</v>
      </c>
      <c r="O44" s="52">
        <f t="shared" si="1"/>
        <v>0</v>
      </c>
    </row>
    <row r="45" spans="1:15" x14ac:dyDescent="0.2">
      <c r="B45" s="13"/>
      <c r="C45" s="26"/>
      <c r="D45" s="26"/>
      <c r="E45" s="21"/>
    </row>
    <row r="46" spans="1:15" x14ac:dyDescent="0.2">
      <c r="B46" s="13" t="s">
        <v>91</v>
      </c>
      <c r="C46" s="27"/>
      <c r="D46" s="27"/>
    </row>
    <row r="47" spans="1:15" x14ac:dyDescent="0.2">
      <c r="B47" s="13" t="s">
        <v>68</v>
      </c>
    </row>
    <row r="49" spans="2:3" x14ac:dyDescent="0.2">
      <c r="B49" s="4"/>
      <c r="C49" s="4"/>
    </row>
  </sheetData>
  <mergeCells count="24">
    <mergeCell ref="B5:O5"/>
    <mergeCell ref="H7:I7"/>
    <mergeCell ref="J7:J8"/>
    <mergeCell ref="K7:O7"/>
    <mergeCell ref="E7:E8"/>
    <mergeCell ref="G7:G8"/>
    <mergeCell ref="A31:A32"/>
    <mergeCell ref="B31:B32"/>
    <mergeCell ref="C31:C32"/>
    <mergeCell ref="D31:D32"/>
    <mergeCell ref="A7:A8"/>
    <mergeCell ref="B7:B8"/>
    <mergeCell ref="C7:C8"/>
    <mergeCell ref="D7:D8"/>
    <mergeCell ref="H31:I31"/>
    <mergeCell ref="J31:J32"/>
    <mergeCell ref="K31:O31"/>
    <mergeCell ref="F7:F8"/>
    <mergeCell ref="K28:M28"/>
    <mergeCell ref="B29:N29"/>
    <mergeCell ref="G31:G32"/>
    <mergeCell ref="E31:E32"/>
    <mergeCell ref="F31:F32"/>
    <mergeCell ref="L26:N26"/>
  </mergeCells>
  <phoneticPr fontId="0" type="noConversion"/>
  <pageMargins left="0.75" right="0.75" top="1" bottom="1" header="0.5" footer="0.5"/>
  <pageSetup paperSize="9" scale="83" orientation="landscape" horizontalDpi="360" verticalDpi="360" r:id="rId1"/>
  <headerFooter alignWithMargins="0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6</vt:i4>
      </vt:variant>
    </vt:vector>
  </HeadingPairs>
  <TitlesOfParts>
    <vt:vector size="26" baseType="lpstr">
      <vt:lpstr>"ПН"</vt:lpstr>
      <vt:lpstr>"П"</vt:lpstr>
      <vt:lpstr>"И"</vt:lpstr>
      <vt:lpstr>"У"</vt:lpstr>
      <vt:lpstr>"УС"</vt:lpstr>
      <vt:lpstr>"Р"</vt:lpstr>
      <vt:lpstr>"РВ"</vt:lpstr>
      <vt:lpstr>"ЈП"</vt:lpstr>
      <vt:lpstr>"ПОВ"</vt:lpstr>
      <vt:lpstr>"М"</vt:lpstr>
      <vt:lpstr>"ПР"</vt:lpstr>
      <vt:lpstr>"А"</vt:lpstr>
      <vt:lpstr>"ЕИ"</vt:lpstr>
      <vt:lpstr>"1-13"</vt:lpstr>
      <vt:lpstr>"М-И"</vt:lpstr>
      <vt:lpstr>"1-15"</vt:lpstr>
      <vt:lpstr>ГРАФИКОНИ 1НА1</vt:lpstr>
      <vt:lpstr>"УН"</vt:lpstr>
      <vt:lpstr>"1-17"</vt:lpstr>
      <vt:lpstr>ГРАФИКОНИ 2НА1</vt:lpstr>
      <vt:lpstr>'"И"'!Print_Area</vt:lpstr>
      <vt:lpstr>'"П"'!Print_Area</vt:lpstr>
      <vt:lpstr>'"ПН"'!Print_Area</vt:lpstr>
      <vt:lpstr>'"УН"'!Print_Area</vt:lpstr>
      <vt:lpstr>'ГРАФИКОНИ 1НА1'!Print_Area</vt:lpstr>
      <vt:lpstr>'ГРАФИКОНИ 2НА1'!Print_Area</vt:lpstr>
    </vt:vector>
  </TitlesOfParts>
  <Company>ETF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skydiver</dc:creator>
  <cp:lastModifiedBy>Vanja Zubovic</cp:lastModifiedBy>
  <cp:lastPrinted>2025-10-13T09:34:42Z</cp:lastPrinted>
  <dcterms:created xsi:type="dcterms:W3CDTF">2008-05-31T12:14:09Z</dcterms:created>
  <dcterms:modified xsi:type="dcterms:W3CDTF">2025-11-12T08:59:27Z</dcterms:modified>
</cp:coreProperties>
</file>